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645" windowWidth="14775" windowHeight="7365"/>
  </bookViews>
  <sheets>
    <sheet name="2023-24 H2 " sheetId="4" r:id="rId1"/>
  </sheets>
  <definedNames>
    <definedName name="_xlnm._FilterDatabase" localSheetId="0" hidden="1">'2023-24 H2 '!$A$1:$AM$110</definedName>
  </definedNames>
  <calcPr calcId="124519"/>
</workbook>
</file>

<file path=xl/calcChain.xml><?xml version="1.0" encoding="utf-8"?>
<calcChain xmlns="http://schemas.openxmlformats.org/spreadsheetml/2006/main">
  <c r="AL105" i="4"/>
  <c r="AI105"/>
  <c r="AJ104"/>
  <c r="AK104"/>
  <c r="AL104"/>
  <c r="AM104"/>
  <c r="AI104"/>
  <c r="AI103"/>
  <c r="AI102"/>
  <c r="AI101"/>
  <c r="AI100"/>
  <c r="AI99"/>
  <c r="AI98"/>
  <c r="AI97"/>
  <c r="AI96"/>
  <c r="AI95"/>
  <c r="AI94"/>
  <c r="AI93"/>
  <c r="AI92"/>
  <c r="AI91"/>
  <c r="AI90"/>
  <c r="AI88"/>
  <c r="AI87"/>
  <c r="AI86"/>
  <c r="AI85"/>
  <c r="AI84"/>
  <c r="AI83"/>
  <c r="AI82"/>
  <c r="AI81"/>
  <c r="AI80"/>
  <c r="AI79"/>
  <c r="AI78"/>
  <c r="AI77"/>
  <c r="AI76"/>
  <c r="AI75"/>
  <c r="AI74"/>
  <c r="AI73"/>
  <c r="AI72"/>
  <c r="AI71"/>
  <c r="AI69"/>
  <c r="AI68"/>
  <c r="AI67"/>
  <c r="AI66"/>
  <c r="AI65"/>
  <c r="AI64"/>
  <c r="AI63"/>
  <c r="AI62"/>
  <c r="AI61"/>
  <c r="AI60"/>
  <c r="AI59"/>
  <c r="AI58"/>
  <c r="AI57"/>
  <c r="AI56"/>
  <c r="AI55"/>
  <c r="AI54"/>
  <c r="AI53"/>
  <c r="AI52"/>
  <c r="AI51"/>
  <c r="AI50"/>
  <c r="AI49"/>
  <c r="AI48"/>
  <c r="AI47"/>
  <c r="AI46"/>
  <c r="AI45"/>
  <c r="AI44"/>
  <c r="AI43"/>
  <c r="AI42"/>
  <c r="AI41"/>
  <c r="AI40"/>
  <c r="AI39"/>
  <c r="AI38"/>
  <c r="AI37"/>
  <c r="AI36"/>
  <c r="AI35"/>
  <c r="AI34"/>
  <c r="AI33"/>
  <c r="AI32"/>
  <c r="AI31"/>
  <c r="AI30"/>
  <c r="AI29"/>
  <c r="AI28"/>
  <c r="AI27"/>
  <c r="AI26"/>
  <c r="AI25"/>
  <c r="AI24"/>
  <c r="AI23"/>
  <c r="AI22"/>
  <c r="AI21"/>
  <c r="AI20"/>
  <c r="AI18"/>
  <c r="AI17"/>
  <c r="AI16"/>
  <c r="AI15"/>
  <c r="AI14"/>
  <c r="AI13"/>
  <c r="AI12"/>
  <c r="AI11"/>
  <c r="AI10"/>
  <c r="AI9"/>
  <c r="AI8"/>
  <c r="AI7"/>
  <c r="AI6"/>
  <c r="AI5"/>
  <c r="AI4"/>
  <c r="AI3"/>
  <c r="AI2"/>
  <c r="AK23" l="1"/>
  <c r="AK40"/>
  <c r="AK57"/>
  <c r="AK74"/>
  <c r="AK91"/>
  <c r="AK6"/>
  <c r="AK87"/>
  <c r="AK34"/>
  <c r="AK51"/>
  <c r="AK68"/>
  <c r="AK85"/>
  <c r="AK102"/>
  <c r="AK18"/>
  <c r="AK35"/>
  <c r="AK52"/>
  <c r="AK69"/>
  <c r="AK86"/>
  <c r="AK103"/>
  <c r="AK17"/>
  <c r="Y20"/>
  <c r="Y37"/>
  <c r="Y54"/>
  <c r="Y71"/>
  <c r="Y88"/>
  <c r="Y4"/>
  <c r="Y21"/>
  <c r="Y38"/>
  <c r="Y55"/>
  <c r="Y72"/>
  <c r="Y89"/>
  <c r="Y3"/>
  <c r="AK19" l="1"/>
  <c r="AK36"/>
  <c r="AK53"/>
  <c r="AK70"/>
  <c r="Y101" l="1"/>
  <c r="Y100"/>
  <c r="Y99"/>
  <c r="Y98"/>
  <c r="Y97"/>
  <c r="Y96"/>
  <c r="Y95"/>
  <c r="Y94"/>
  <c r="Y93"/>
  <c r="Y90"/>
  <c r="Y84"/>
  <c r="Y83"/>
  <c r="Y82"/>
  <c r="Y81"/>
  <c r="Y80"/>
  <c r="Y79"/>
  <c r="Y78"/>
  <c r="Y77"/>
  <c r="Y76"/>
  <c r="Y75"/>
  <c r="Y73"/>
  <c r="Y67"/>
  <c r="Y66"/>
  <c r="Y65"/>
  <c r="Y64"/>
  <c r="Y63"/>
  <c r="Y62"/>
  <c r="Y61"/>
  <c r="Y60"/>
  <c r="Y59"/>
  <c r="Y58"/>
  <c r="Y56"/>
  <c r="Y50"/>
  <c r="Y49"/>
  <c r="Y48"/>
  <c r="Y47"/>
  <c r="Y46"/>
  <c r="Y45"/>
  <c r="Y44"/>
  <c r="Y43"/>
  <c r="Y42"/>
  <c r="Y41"/>
  <c r="Y39"/>
  <c r="Y33"/>
  <c r="Y32"/>
  <c r="Y31"/>
  <c r="Y30"/>
  <c r="Y29"/>
  <c r="Y28"/>
  <c r="Y27"/>
  <c r="Y26"/>
  <c r="Y25"/>
  <c r="Y24"/>
  <c r="Y22"/>
  <c r="Y16"/>
  <c r="Y15"/>
  <c r="Y14"/>
  <c r="Y13"/>
  <c r="Y12"/>
  <c r="Y11"/>
  <c r="Y10"/>
  <c r="Y9"/>
  <c r="Y8"/>
  <c r="Y7"/>
  <c r="Y5"/>
  <c r="AK2"/>
</calcChain>
</file>

<file path=xl/sharedStrings.xml><?xml version="1.0" encoding="utf-8"?>
<sst xmlns="http://schemas.openxmlformats.org/spreadsheetml/2006/main" count="855" uniqueCount="98">
  <si>
    <t>BILL_ MONTH</t>
  </si>
  <si>
    <t>SCNO</t>
  </si>
  <si>
    <t>NAME</t>
  </si>
  <si>
    <t>CIR_NAME</t>
  </si>
  <si>
    <t>DIV_NAME</t>
  </si>
  <si>
    <t>SUB_DIV_NAME</t>
  </si>
  <si>
    <t>SEC_NAME</t>
  </si>
  <si>
    <t>CAT</t>
  </si>
  <si>
    <t>CATAB</t>
  </si>
  <si>
    <t>SPECIFIED_VOLTAGE</t>
  </si>
  <si>
    <t>ACTUAL_VOLTAGE</t>
  </si>
  <si>
    <t>CMD</t>
  </si>
  <si>
    <t>STATUS</t>
  </si>
  <si>
    <t>RKWH</t>
  </si>
  <si>
    <t>RKVAH</t>
  </si>
  <si>
    <t>RKVA</t>
  </si>
  <si>
    <t>BKVAH</t>
  </si>
  <si>
    <t>BILLED_ UNITS</t>
  </si>
  <si>
    <t>BMD</t>
  </si>
  <si>
    <t>OA_KVAH</t>
  </si>
  <si>
    <t>OA_KVA</t>
  </si>
  <si>
    <t>TP_KVAH</t>
  </si>
  <si>
    <t>TP_KVA</t>
  </si>
  <si>
    <t>INTRASTATE_ KVAH</t>
  </si>
  <si>
    <t>INTRASTATE_ KVA</t>
  </si>
  <si>
    <t>INTERSTATE_ KVAH</t>
  </si>
  <si>
    <t>INTERSTATE_  KVA</t>
  </si>
  <si>
    <t>GPCL1_KVAH</t>
  </si>
  <si>
    <t>GPCL1_KVA</t>
  </si>
  <si>
    <t>GPCL2_KVAH</t>
  </si>
  <si>
    <t>GPCL2_KVA</t>
  </si>
  <si>
    <t>NETMETER_UNITS</t>
  </si>
  <si>
    <t>NETMETER_ADJ_UNITS</t>
  </si>
  <si>
    <t>NETMETER_BANKED_UNITS</t>
  </si>
  <si>
    <t>DISCOM_KVAH</t>
  </si>
  <si>
    <t>DISCOM_KVA</t>
  </si>
  <si>
    <t>DEMAND_CHARGES_NORMAL</t>
  </si>
  <si>
    <t>DEMAND_CHARGES_PENAL</t>
  </si>
  <si>
    <t>BKM011</t>
  </si>
  <si>
    <t>M/S.I.T.C.LTD.</t>
  </si>
  <si>
    <t>BHADRADRI KOTHAGUDEM</t>
  </si>
  <si>
    <t>BHADRACHALAM</t>
  </si>
  <si>
    <t>BURGUMPADU</t>
  </si>
  <si>
    <t xml:space="preserve">HT-I(A) </t>
  </si>
  <si>
    <t>07</t>
  </si>
  <si>
    <t>BKM002</t>
  </si>
  <si>
    <t>GENERAL MANAGER</t>
  </si>
  <si>
    <t>KOTHAGUDEM</t>
  </si>
  <si>
    <t>YELLANDU</t>
  </si>
  <si>
    <t>YELLANDU TOWN</t>
  </si>
  <si>
    <t>BKM003</t>
  </si>
  <si>
    <t>SINGARENI COLLERIES CO LTD</t>
  </si>
  <si>
    <t>KOTHAGUDEM - NORTH</t>
  </si>
  <si>
    <t>BKM010</t>
  </si>
  <si>
    <t>MANUGURU</t>
  </si>
  <si>
    <t>BKM047</t>
  </si>
  <si>
    <t>SINGARENI COLLERIES CO</t>
  </si>
  <si>
    <t xml:space="preserve">HT-VI </t>
  </si>
  <si>
    <t>BKM056</t>
  </si>
  <si>
    <t>BPL003</t>
  </si>
  <si>
    <t>ACCOUNTS OFFICER O/O PROJECT</t>
  </si>
  <si>
    <t>BHUPALAPALLY</t>
  </si>
  <si>
    <t>BHOOPALPALLY</t>
  </si>
  <si>
    <t>BPL004</t>
  </si>
  <si>
    <t>THE PROJECT OFFICER</t>
  </si>
  <si>
    <t>BPL006</t>
  </si>
  <si>
    <t>PROJECT OFFICER,</t>
  </si>
  <si>
    <t>BPL028</t>
  </si>
  <si>
    <t>M/S GENERAL MANAGER,</t>
  </si>
  <si>
    <t>HT-II(A)</t>
  </si>
  <si>
    <t>BPL065</t>
  </si>
  <si>
    <t>M/S GENERAL MANAGER, SINGARENI</t>
  </si>
  <si>
    <t>KMM361</t>
  </si>
  <si>
    <t>THE GENERAL MANAGER,</t>
  </si>
  <si>
    <t>KHAMMAM</t>
  </si>
  <si>
    <t>SATHUPALLY</t>
  </si>
  <si>
    <t>MCL009</t>
  </si>
  <si>
    <t>SINGARENI COLLIERIES</t>
  </si>
  <si>
    <t>MANCHERIAL</t>
  </si>
  <si>
    <t>MANCHERIAL - RURAL</t>
  </si>
  <si>
    <t>MANDAMARRY</t>
  </si>
  <si>
    <t>MCL022</t>
  </si>
  <si>
    <t>THE GENERAL MANAGER,SCCL LTD</t>
  </si>
  <si>
    <t>PDL001</t>
  </si>
  <si>
    <t>PEDDAPALLY</t>
  </si>
  <si>
    <t>MANTHANI</t>
  </si>
  <si>
    <t>GODAVARIKHANI</t>
  </si>
  <si>
    <t>GODAWVARIKHANI WEST</t>
  </si>
  <si>
    <t>PDL023</t>
  </si>
  <si>
    <t>M/S SINGARENI COLLERIES CO.LTD</t>
  </si>
  <si>
    <t>01</t>
  </si>
  <si>
    <t>14</t>
  </si>
  <si>
    <t>04</t>
  </si>
  <si>
    <t>BKM001</t>
  </si>
  <si>
    <t>M/S.NAVA LIMITED,</t>
  </si>
  <si>
    <t>PALVANCHA</t>
  </si>
  <si>
    <t>PALVANCHA TOWN</t>
  </si>
  <si>
    <t>DISCOM_KWH</t>
  </si>
</sst>
</file>

<file path=xl/styles.xml><?xml version="1.0" encoding="utf-8"?>
<styleSheet xmlns="http://schemas.openxmlformats.org/spreadsheetml/2006/main">
  <numFmts count="3">
    <numFmt numFmtId="164" formatCode="[$-409]mmm\-yy;@"/>
    <numFmt numFmtId="165" formatCode="0.0"/>
    <numFmt numFmtId="166" formatCode="0.000"/>
  </numFmts>
  <fonts count="8">
    <font>
      <sz val="10"/>
      <color indexed="8"/>
      <name val="Arial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64" fontId="3" fillId="0" borderId="1" xfId="0" applyNumberFormat="1" applyFont="1" applyFill="1" applyBorder="1"/>
    <xf numFmtId="0" fontId="3" fillId="0" borderId="1" xfId="0" applyFont="1" applyFill="1" applyBorder="1"/>
    <xf numFmtId="3" fontId="3" fillId="0" borderId="1" xfId="0" applyNumberFormat="1" applyFont="1" applyFill="1" applyBorder="1"/>
    <xf numFmtId="1" fontId="3" fillId="0" borderId="1" xfId="0" applyNumberFormat="1" applyFont="1" applyFill="1" applyBorder="1"/>
    <xf numFmtId="2" fontId="3" fillId="0" borderId="1" xfId="0" applyNumberFormat="1" applyFont="1" applyFill="1" applyBorder="1"/>
    <xf numFmtId="0" fontId="3" fillId="0" borderId="0" xfId="0" applyFont="1" applyFill="1"/>
    <xf numFmtId="164" fontId="3" fillId="0" borderId="0" xfId="0" applyNumberFormat="1" applyFont="1" applyFill="1"/>
    <xf numFmtId="1" fontId="3" fillId="0" borderId="0" xfId="0" applyNumberFormat="1" applyFont="1" applyFill="1"/>
    <xf numFmtId="2" fontId="3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2" fontId="5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2" fontId="3" fillId="0" borderId="1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/>
    <xf numFmtId="0" fontId="5" fillId="0" borderId="1" xfId="0" applyFont="1" applyFill="1" applyBorder="1" applyAlignment="1">
      <alignment horizontal="right" vertical="center" wrapText="1"/>
    </xf>
    <xf numFmtId="0" fontId="7" fillId="0" borderId="1" xfId="0" applyFont="1" applyBorder="1"/>
    <xf numFmtId="165" fontId="3" fillId="0" borderId="1" xfId="0" applyNumberFormat="1" applyFont="1" applyFill="1" applyBorder="1" applyAlignment="1">
      <alignment horizontal="right" vertical="center" wrapText="1"/>
    </xf>
    <xf numFmtId="1" fontId="3" fillId="0" borderId="1" xfId="0" applyNumberFormat="1" applyFont="1" applyFill="1" applyBorder="1" applyAlignment="1">
      <alignment horizontal="right" vertical="center" wrapText="1"/>
    </xf>
    <xf numFmtId="166" fontId="3" fillId="0" borderId="1" xfId="0" applyNumberFormat="1" applyFont="1" applyFill="1" applyBorder="1" applyAlignment="1">
      <alignment horizontal="right" vertical="center" wrapText="1"/>
    </xf>
    <xf numFmtId="2" fontId="5" fillId="0" borderId="1" xfId="0" applyNumberFormat="1" applyFont="1" applyFill="1" applyBorder="1" applyAlignment="1">
      <alignment vertical="center" wrapText="1"/>
    </xf>
    <xf numFmtId="0" fontId="7" fillId="0" borderId="0" xfId="0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Right="0"/>
  </sheetPr>
  <dimension ref="A1:AM105"/>
  <sheetViews>
    <sheetView tabSelected="1" zoomScale="115" zoomScaleNormal="115" zoomScaleSheetLayoutView="100" workbookViewId="0">
      <pane xSplit="2" ySplit="1" topLeftCell="AC86" activePane="bottomRight" state="frozen"/>
      <selection pane="topRight" activeCell="C1" sqref="C1"/>
      <selection pane="bottomLeft" activeCell="A2" sqref="A2"/>
      <selection pane="bottomRight" activeCell="AL110" sqref="AL110"/>
    </sheetView>
  </sheetViews>
  <sheetFormatPr defaultRowHeight="15"/>
  <cols>
    <col min="1" max="1" width="12.28515625" style="10" bestFit="1" customWidth="1"/>
    <col min="2" max="2" width="11.140625" style="9" customWidth="1"/>
    <col min="3" max="3" width="13.5703125" style="9" customWidth="1"/>
    <col min="4" max="4" width="25" style="9" customWidth="1"/>
    <col min="5" max="5" width="16.140625" style="9" customWidth="1"/>
    <col min="6" max="6" width="20.28515625" style="9" customWidth="1"/>
    <col min="7" max="7" width="23.85546875" style="9" customWidth="1"/>
    <col min="8" max="8" width="4.42578125" style="9" customWidth="1"/>
    <col min="9" max="9" width="7.85546875" style="9" customWidth="1"/>
    <col min="10" max="10" width="7.28515625" style="9" customWidth="1"/>
    <col min="11" max="11" width="10.42578125" style="9" customWidth="1"/>
    <col min="12" max="12" width="9.140625" style="11" customWidth="1"/>
    <col min="13" max="13" width="7.7109375" style="9" customWidth="1"/>
    <col min="14" max="14" width="12.7109375" style="12" customWidth="1"/>
    <col min="15" max="15" width="13.140625" style="12" bestFit="1" customWidth="1"/>
    <col min="16" max="16" width="13.28515625" style="12" customWidth="1"/>
    <col min="17" max="17" width="13.140625" style="12" bestFit="1" customWidth="1"/>
    <col min="18" max="18" width="13.28515625" style="12" customWidth="1"/>
    <col min="19" max="19" width="9.7109375" style="12" bestFit="1" customWidth="1"/>
    <col min="20" max="20" width="8.28515625" style="12" customWidth="1"/>
    <col min="21" max="21" width="8.5703125" style="12" customWidth="1"/>
    <col min="22" max="22" width="9.28515625" style="12" customWidth="1"/>
    <col min="23" max="23" width="12.85546875" style="12" bestFit="1" customWidth="1"/>
    <col min="24" max="25" width="12.5703125" style="12" customWidth="1"/>
    <col min="26" max="26" width="17" style="12" bestFit="1" customWidth="1"/>
    <col min="27" max="27" width="12.5703125" style="12" customWidth="1"/>
    <col min="28" max="34" width="12.5703125" style="9" customWidth="1"/>
    <col min="35" max="35" width="15.42578125" style="9" customWidth="1"/>
    <col min="36" max="36" width="16.140625" style="9" customWidth="1"/>
    <col min="37" max="37" width="11.28515625" style="9" customWidth="1"/>
    <col min="38" max="39" width="13.7109375" style="9" customWidth="1"/>
    <col min="40" max="16384" width="9.140625" style="9"/>
  </cols>
  <sheetData>
    <row r="1" spans="1:39" s="3" customFormat="1" ht="5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2" t="s">
        <v>97</v>
      </c>
      <c r="AJ1" s="2" t="s">
        <v>34</v>
      </c>
      <c r="AK1" s="2" t="s">
        <v>35</v>
      </c>
      <c r="AL1" s="1" t="s">
        <v>36</v>
      </c>
      <c r="AM1" s="1" t="s">
        <v>37</v>
      </c>
    </row>
    <row r="2" spans="1:39" s="18" customFormat="1">
      <c r="A2" s="4">
        <v>45200</v>
      </c>
      <c r="B2" s="22" t="s">
        <v>93</v>
      </c>
      <c r="C2" s="23" t="s">
        <v>94</v>
      </c>
      <c r="D2" s="5" t="s">
        <v>40</v>
      </c>
      <c r="E2" s="23" t="s">
        <v>47</v>
      </c>
      <c r="F2" s="23" t="s">
        <v>95</v>
      </c>
      <c r="G2" s="23" t="s">
        <v>96</v>
      </c>
      <c r="H2" s="6">
        <v>1</v>
      </c>
      <c r="I2" s="5" t="s">
        <v>43</v>
      </c>
      <c r="J2" s="6">
        <v>11</v>
      </c>
      <c r="K2" s="6">
        <v>132</v>
      </c>
      <c r="L2" s="24">
        <v>2000</v>
      </c>
      <c r="M2" s="5" t="s">
        <v>90</v>
      </c>
      <c r="N2" s="16">
        <v>21490000</v>
      </c>
      <c r="O2" s="16">
        <v>21494000</v>
      </c>
      <c r="P2" s="24">
        <v>31063.200000000001</v>
      </c>
      <c r="Q2" s="17">
        <v>21494000</v>
      </c>
      <c r="R2" s="17">
        <v>21494000</v>
      </c>
      <c r="S2" s="16">
        <v>31063.200000000001</v>
      </c>
      <c r="T2" s="14"/>
      <c r="U2" s="14"/>
      <c r="V2" s="14"/>
      <c r="W2" s="14"/>
      <c r="X2" s="13"/>
      <c r="Y2" s="20"/>
      <c r="Z2" s="13">
        <v>21413343</v>
      </c>
      <c r="AA2" s="19">
        <v>30220</v>
      </c>
      <c r="AB2" s="14"/>
      <c r="AC2" s="14"/>
      <c r="AD2" s="14"/>
      <c r="AE2" s="14"/>
      <c r="AF2" s="14"/>
      <c r="AG2" s="14"/>
      <c r="AH2" s="14"/>
      <c r="AI2" s="19">
        <f>N2-Z2</f>
        <v>76657</v>
      </c>
      <c r="AJ2" s="19">
        <v>80657</v>
      </c>
      <c r="AK2" s="19">
        <f>P2-AA2</f>
        <v>843.20000000000073</v>
      </c>
      <c r="AL2" s="29">
        <v>950000</v>
      </c>
      <c r="AM2" s="17">
        <v>27610040</v>
      </c>
    </row>
    <row r="3" spans="1:39" s="3" customFormat="1">
      <c r="A3" s="4">
        <v>45200</v>
      </c>
      <c r="B3" s="5" t="s">
        <v>45</v>
      </c>
      <c r="C3" s="5" t="s">
        <v>46</v>
      </c>
      <c r="D3" s="5" t="s">
        <v>40</v>
      </c>
      <c r="E3" s="5" t="s">
        <v>47</v>
      </c>
      <c r="F3" s="5" t="s">
        <v>48</v>
      </c>
      <c r="G3" s="5" t="s">
        <v>49</v>
      </c>
      <c r="H3" s="6">
        <v>1</v>
      </c>
      <c r="I3" s="5" t="s">
        <v>43</v>
      </c>
      <c r="J3" s="6">
        <v>33</v>
      </c>
      <c r="K3" s="6">
        <v>33</v>
      </c>
      <c r="L3" s="7">
        <v>4000</v>
      </c>
      <c r="M3" s="5" t="s">
        <v>90</v>
      </c>
      <c r="N3" s="8">
        <v>1174300</v>
      </c>
      <c r="O3" s="8">
        <v>1174300</v>
      </c>
      <c r="P3" s="21">
        <v>2356.1</v>
      </c>
      <c r="Q3" s="8">
        <v>1174300</v>
      </c>
      <c r="R3" s="8">
        <v>1174300</v>
      </c>
      <c r="S3" s="8">
        <v>3200</v>
      </c>
      <c r="T3" s="8"/>
      <c r="U3" s="8"/>
      <c r="V3" s="5"/>
      <c r="W3" s="8"/>
      <c r="X3" s="5">
        <v>367535</v>
      </c>
      <c r="Y3" s="19">
        <f>P3-AK3</f>
        <v>120.56999999999971</v>
      </c>
      <c r="Z3" s="5"/>
      <c r="AA3" s="5"/>
      <c r="AB3" s="5"/>
      <c r="AC3" s="5"/>
      <c r="AD3" s="5"/>
      <c r="AE3" s="5"/>
      <c r="AF3" s="5"/>
      <c r="AG3" s="5"/>
      <c r="AH3" s="5"/>
      <c r="AI3" s="19">
        <f>N3-X3</f>
        <v>806765</v>
      </c>
      <c r="AJ3" s="19">
        <v>806765</v>
      </c>
      <c r="AK3" s="5">
        <v>2235.5300000000002</v>
      </c>
      <c r="AL3" s="8">
        <v>1520000</v>
      </c>
      <c r="AM3" s="8">
        <v>0</v>
      </c>
    </row>
    <row r="4" spans="1:39" s="3" customFormat="1">
      <c r="A4" s="4">
        <v>45200</v>
      </c>
      <c r="B4" s="5" t="s">
        <v>50</v>
      </c>
      <c r="C4" s="5" t="s">
        <v>51</v>
      </c>
      <c r="D4" s="5" t="s">
        <v>40</v>
      </c>
      <c r="E4" s="5" t="s">
        <v>47</v>
      </c>
      <c r="F4" s="5" t="s">
        <v>47</v>
      </c>
      <c r="G4" s="5" t="s">
        <v>52</v>
      </c>
      <c r="H4" s="6">
        <v>1</v>
      </c>
      <c r="I4" s="5" t="s">
        <v>43</v>
      </c>
      <c r="J4" s="6">
        <v>132</v>
      </c>
      <c r="K4" s="6">
        <v>132</v>
      </c>
      <c r="L4" s="7">
        <v>12000</v>
      </c>
      <c r="M4" s="5" t="s">
        <v>91</v>
      </c>
      <c r="N4" s="8">
        <v>4879350</v>
      </c>
      <c r="O4" s="8">
        <v>4955700</v>
      </c>
      <c r="P4" s="21">
        <v>7234.26</v>
      </c>
      <c r="Q4" s="8">
        <v>3621479</v>
      </c>
      <c r="R4" s="8">
        <v>3621479</v>
      </c>
      <c r="S4" s="8">
        <v>9600</v>
      </c>
      <c r="T4" s="8"/>
      <c r="U4" s="8"/>
      <c r="V4" s="5"/>
      <c r="W4" s="5"/>
      <c r="X4" s="5">
        <v>3022850</v>
      </c>
      <c r="Y4" s="19">
        <f>P4-AK4</f>
        <v>295.01000000000022</v>
      </c>
      <c r="Z4" s="5"/>
      <c r="AA4" s="5"/>
      <c r="AB4" s="5"/>
      <c r="AC4" s="5"/>
      <c r="AD4" s="5"/>
      <c r="AE4" s="5"/>
      <c r="AF4" s="5"/>
      <c r="AG4" s="5"/>
      <c r="AH4" s="5"/>
      <c r="AI4" s="19">
        <f>N4-X4</f>
        <v>1856500</v>
      </c>
      <c r="AJ4" s="19">
        <v>1932850</v>
      </c>
      <c r="AK4" s="5">
        <v>6939.25</v>
      </c>
      <c r="AL4" s="8">
        <v>4560000</v>
      </c>
      <c r="AM4" s="8">
        <v>0</v>
      </c>
    </row>
    <row r="5" spans="1:39" s="3" customFormat="1">
      <c r="A5" s="4">
        <v>45200</v>
      </c>
      <c r="B5" s="5" t="s">
        <v>53</v>
      </c>
      <c r="C5" s="5" t="s">
        <v>46</v>
      </c>
      <c r="D5" s="5" t="s">
        <v>40</v>
      </c>
      <c r="E5" s="5" t="s">
        <v>41</v>
      </c>
      <c r="F5" s="5" t="s">
        <v>54</v>
      </c>
      <c r="G5" s="5" t="s">
        <v>54</v>
      </c>
      <c r="H5" s="6">
        <v>1</v>
      </c>
      <c r="I5" s="5" t="s">
        <v>43</v>
      </c>
      <c r="J5" s="6">
        <v>33</v>
      </c>
      <c r="K5" s="6">
        <v>132</v>
      </c>
      <c r="L5" s="7">
        <v>8000</v>
      </c>
      <c r="M5" s="5" t="s">
        <v>90</v>
      </c>
      <c r="N5" s="8">
        <v>4479750</v>
      </c>
      <c r="O5" s="8">
        <v>4487150</v>
      </c>
      <c r="P5" s="21">
        <v>9567.76</v>
      </c>
      <c r="Q5" s="8">
        <v>4487150</v>
      </c>
      <c r="R5" s="8">
        <v>4487150</v>
      </c>
      <c r="S5" s="8">
        <v>9567.76</v>
      </c>
      <c r="T5" s="8"/>
      <c r="U5" s="8"/>
      <c r="V5" s="5"/>
      <c r="W5" s="5"/>
      <c r="X5" s="5">
        <v>3209135</v>
      </c>
      <c r="Y5" s="20">
        <f>P5-AK5</f>
        <v>4457.75</v>
      </c>
      <c r="Z5" s="5"/>
      <c r="AA5" s="5"/>
      <c r="AB5" s="5"/>
      <c r="AC5" s="5"/>
      <c r="AD5" s="5"/>
      <c r="AE5" s="5"/>
      <c r="AF5" s="5"/>
      <c r="AG5" s="5"/>
      <c r="AH5" s="5"/>
      <c r="AI5" s="19">
        <f>N5-X5</f>
        <v>1270615</v>
      </c>
      <c r="AJ5" s="19">
        <v>1278015</v>
      </c>
      <c r="AK5" s="5">
        <v>5110.01</v>
      </c>
      <c r="AL5" s="8">
        <v>3800000</v>
      </c>
      <c r="AM5" s="8">
        <v>1489372</v>
      </c>
    </row>
    <row r="6" spans="1:39" s="3" customFormat="1">
      <c r="A6" s="4">
        <v>45200</v>
      </c>
      <c r="B6" s="5" t="s">
        <v>38</v>
      </c>
      <c r="C6" s="5" t="s">
        <v>39</v>
      </c>
      <c r="D6" s="5" t="s">
        <v>40</v>
      </c>
      <c r="E6" s="5" t="s">
        <v>41</v>
      </c>
      <c r="F6" s="5" t="s">
        <v>41</v>
      </c>
      <c r="G6" s="5" t="s">
        <v>42</v>
      </c>
      <c r="H6" s="6">
        <v>1</v>
      </c>
      <c r="I6" s="5" t="s">
        <v>43</v>
      </c>
      <c r="J6" s="6">
        <v>132</v>
      </c>
      <c r="K6" s="6">
        <v>132</v>
      </c>
      <c r="L6" s="7">
        <v>15000</v>
      </c>
      <c r="M6" s="5" t="s">
        <v>90</v>
      </c>
      <c r="N6" s="8">
        <v>2908800</v>
      </c>
      <c r="O6" s="8">
        <v>2916500</v>
      </c>
      <c r="P6" s="21">
        <v>15660.8</v>
      </c>
      <c r="Q6" s="8">
        <v>2479025</v>
      </c>
      <c r="R6" s="8">
        <v>2479025</v>
      </c>
      <c r="S6" s="8">
        <v>15660.8</v>
      </c>
      <c r="T6" s="8"/>
      <c r="U6" s="8"/>
      <c r="V6" s="5"/>
      <c r="W6" s="5"/>
      <c r="X6" s="8"/>
      <c r="Y6" s="20"/>
      <c r="Z6" s="8">
        <v>452749</v>
      </c>
      <c r="AA6" s="8">
        <v>2238</v>
      </c>
      <c r="AB6" s="5"/>
      <c r="AC6" s="5"/>
      <c r="AD6" s="5"/>
      <c r="AE6" s="5"/>
      <c r="AF6" s="5"/>
      <c r="AG6" s="5"/>
      <c r="AH6" s="5"/>
      <c r="AI6" s="19">
        <f>N6-Z6</f>
        <v>2456051</v>
      </c>
      <c r="AJ6" s="19">
        <v>2463751</v>
      </c>
      <c r="AK6" s="27">
        <f>P6-AA6</f>
        <v>13422.8</v>
      </c>
      <c r="AL6" s="8">
        <v>7125000</v>
      </c>
      <c r="AM6" s="8">
        <v>627760</v>
      </c>
    </row>
    <row r="7" spans="1:39" s="3" customFormat="1">
      <c r="A7" s="4">
        <v>45200</v>
      </c>
      <c r="B7" s="5" t="s">
        <v>55</v>
      </c>
      <c r="C7" s="5" t="s">
        <v>56</v>
      </c>
      <c r="D7" s="5" t="s">
        <v>40</v>
      </c>
      <c r="E7" s="5" t="s">
        <v>41</v>
      </c>
      <c r="F7" s="5" t="s">
        <v>54</v>
      </c>
      <c r="G7" s="5" t="s">
        <v>54</v>
      </c>
      <c r="H7" s="6">
        <v>6</v>
      </c>
      <c r="I7" s="5" t="s">
        <v>57</v>
      </c>
      <c r="J7" s="6">
        <v>33</v>
      </c>
      <c r="K7" s="6">
        <v>33</v>
      </c>
      <c r="L7" s="7">
        <v>3000</v>
      </c>
      <c r="M7" s="5" t="s">
        <v>90</v>
      </c>
      <c r="N7" s="8">
        <v>887900</v>
      </c>
      <c r="O7" s="8">
        <v>887900</v>
      </c>
      <c r="P7" s="21">
        <v>1961.7</v>
      </c>
      <c r="Q7" s="8">
        <v>887900</v>
      </c>
      <c r="R7" s="8">
        <v>887900</v>
      </c>
      <c r="S7" s="8">
        <v>1961.7</v>
      </c>
      <c r="T7" s="8"/>
      <c r="U7" s="8"/>
      <c r="V7" s="5"/>
      <c r="W7" s="5"/>
      <c r="X7" s="5">
        <v>196492</v>
      </c>
      <c r="Y7" s="20">
        <f t="shared" ref="Y7:Y16" si="0">P7-AK7</f>
        <v>239.20000000000005</v>
      </c>
      <c r="Z7" s="5"/>
      <c r="AA7" s="5"/>
      <c r="AB7" s="5"/>
      <c r="AC7" s="5"/>
      <c r="AD7" s="5"/>
      <c r="AE7" s="5"/>
      <c r="AF7" s="5"/>
      <c r="AG7" s="5"/>
      <c r="AH7" s="5"/>
      <c r="AI7" s="19">
        <f t="shared" ref="AI7:AI18" si="1">N7-X7</f>
        <v>691408</v>
      </c>
      <c r="AJ7" s="19">
        <v>691408</v>
      </c>
      <c r="AK7" s="5">
        <v>1722.5</v>
      </c>
      <c r="AL7" s="8">
        <v>510042</v>
      </c>
      <c r="AM7" s="8"/>
    </row>
    <row r="8" spans="1:39">
      <c r="A8" s="4">
        <v>45200</v>
      </c>
      <c r="B8" s="5" t="s">
        <v>58</v>
      </c>
      <c r="C8" s="5" t="s">
        <v>46</v>
      </c>
      <c r="D8" s="5" t="s">
        <v>40</v>
      </c>
      <c r="E8" s="5" t="s">
        <v>47</v>
      </c>
      <c r="F8" s="5" t="s">
        <v>48</v>
      </c>
      <c r="G8" s="5" t="s">
        <v>49</v>
      </c>
      <c r="H8" s="6">
        <v>6</v>
      </c>
      <c r="I8" s="5" t="s">
        <v>57</v>
      </c>
      <c r="J8" s="6">
        <v>11</v>
      </c>
      <c r="K8" s="6">
        <v>33</v>
      </c>
      <c r="L8" s="7">
        <v>1500</v>
      </c>
      <c r="M8" s="5" t="s">
        <v>90</v>
      </c>
      <c r="N8" s="8">
        <v>336300</v>
      </c>
      <c r="O8" s="8">
        <v>340900</v>
      </c>
      <c r="P8" s="21">
        <v>753.2</v>
      </c>
      <c r="Q8" s="8">
        <v>340900</v>
      </c>
      <c r="R8" s="8">
        <v>340900</v>
      </c>
      <c r="S8" s="8">
        <v>753.2</v>
      </c>
      <c r="T8" s="8"/>
      <c r="U8" s="8"/>
      <c r="V8" s="5"/>
      <c r="W8" s="5"/>
      <c r="X8" s="5">
        <v>168850</v>
      </c>
      <c r="Y8" s="20">
        <f t="shared" si="0"/>
        <v>249.49000000000007</v>
      </c>
      <c r="Z8" s="5"/>
      <c r="AA8" s="5"/>
      <c r="AB8" s="5"/>
      <c r="AC8" s="5"/>
      <c r="AD8" s="5"/>
      <c r="AE8" s="5"/>
      <c r="AF8" s="5"/>
      <c r="AG8" s="5"/>
      <c r="AH8" s="5"/>
      <c r="AI8" s="19">
        <f t="shared" si="1"/>
        <v>167450</v>
      </c>
      <c r="AJ8" s="19">
        <v>172050</v>
      </c>
      <c r="AK8" s="5">
        <v>503.71</v>
      </c>
      <c r="AL8" s="8">
        <v>195832</v>
      </c>
      <c r="AM8" s="8">
        <v>0</v>
      </c>
    </row>
    <row r="9" spans="1:39">
      <c r="A9" s="4">
        <v>45200</v>
      </c>
      <c r="B9" s="5" t="s">
        <v>59</v>
      </c>
      <c r="C9" s="5" t="s">
        <v>60</v>
      </c>
      <c r="D9" s="5" t="s">
        <v>61</v>
      </c>
      <c r="E9" s="5" t="s">
        <v>61</v>
      </c>
      <c r="F9" s="5" t="s">
        <v>62</v>
      </c>
      <c r="G9" s="5" t="s">
        <v>62</v>
      </c>
      <c r="H9" s="6">
        <v>1</v>
      </c>
      <c r="I9" s="5" t="s">
        <v>43</v>
      </c>
      <c r="J9" s="6">
        <v>33</v>
      </c>
      <c r="K9" s="6">
        <v>33</v>
      </c>
      <c r="L9" s="7">
        <v>7000</v>
      </c>
      <c r="M9" s="5" t="s">
        <v>90</v>
      </c>
      <c r="N9" s="8">
        <v>2880700</v>
      </c>
      <c r="O9" s="8">
        <v>2902400</v>
      </c>
      <c r="P9" s="21">
        <v>5836</v>
      </c>
      <c r="Q9" s="8">
        <v>2902400</v>
      </c>
      <c r="R9" s="8">
        <v>2902400</v>
      </c>
      <c r="S9" s="8">
        <v>5836</v>
      </c>
      <c r="T9" s="8"/>
      <c r="U9" s="8"/>
      <c r="V9" s="5"/>
      <c r="W9" s="5"/>
      <c r="X9" s="5">
        <v>2228586</v>
      </c>
      <c r="Y9" s="20">
        <f t="shared" si="0"/>
        <v>2924.26</v>
      </c>
      <c r="Z9" s="5"/>
      <c r="AA9" s="5"/>
      <c r="AB9" s="5"/>
      <c r="AC9" s="5"/>
      <c r="AD9" s="5"/>
      <c r="AE9" s="5"/>
      <c r="AF9" s="5"/>
      <c r="AG9" s="5"/>
      <c r="AH9" s="5"/>
      <c r="AI9" s="19">
        <f t="shared" si="1"/>
        <v>652114</v>
      </c>
      <c r="AJ9" s="19">
        <v>673814</v>
      </c>
      <c r="AK9" s="5">
        <v>2911.74</v>
      </c>
      <c r="AL9" s="8">
        <v>2772100</v>
      </c>
      <c r="AM9" s="8">
        <v>0</v>
      </c>
    </row>
    <row r="10" spans="1:39">
      <c r="A10" s="4">
        <v>45200</v>
      </c>
      <c r="B10" s="5" t="s">
        <v>63</v>
      </c>
      <c r="C10" s="5" t="s">
        <v>64</v>
      </c>
      <c r="D10" s="5" t="s">
        <v>61</v>
      </c>
      <c r="E10" s="5" t="s">
        <v>61</v>
      </c>
      <c r="F10" s="5" t="s">
        <v>62</v>
      </c>
      <c r="G10" s="5" t="s">
        <v>62</v>
      </c>
      <c r="H10" s="6">
        <v>6</v>
      </c>
      <c r="I10" s="5" t="s">
        <v>57</v>
      </c>
      <c r="J10" s="6">
        <v>33</v>
      </c>
      <c r="K10" s="6">
        <v>33</v>
      </c>
      <c r="L10" s="7">
        <v>2000</v>
      </c>
      <c r="M10" s="5" t="s">
        <v>90</v>
      </c>
      <c r="N10" s="8">
        <v>619700</v>
      </c>
      <c r="O10" s="8">
        <v>619700</v>
      </c>
      <c r="P10" s="21">
        <v>1265.2</v>
      </c>
      <c r="Q10" s="8">
        <v>619700</v>
      </c>
      <c r="R10" s="8">
        <v>619700</v>
      </c>
      <c r="S10" s="8">
        <v>1265.2</v>
      </c>
      <c r="T10" s="8"/>
      <c r="U10" s="8"/>
      <c r="V10" s="5"/>
      <c r="W10" s="5"/>
      <c r="X10" s="5">
        <v>563830</v>
      </c>
      <c r="Y10" s="20">
        <f t="shared" si="0"/>
        <v>860.34</v>
      </c>
      <c r="Z10" s="5"/>
      <c r="AA10" s="5"/>
      <c r="AB10" s="5"/>
      <c r="AC10" s="5"/>
      <c r="AD10" s="5"/>
      <c r="AE10" s="5"/>
      <c r="AF10" s="5"/>
      <c r="AG10" s="5"/>
      <c r="AH10" s="5"/>
      <c r="AI10" s="19">
        <f t="shared" si="1"/>
        <v>55870</v>
      </c>
      <c r="AJ10" s="19">
        <v>55870</v>
      </c>
      <c r="AK10" s="5">
        <v>404.86</v>
      </c>
      <c r="AL10" s="8">
        <v>328952</v>
      </c>
      <c r="AM10" s="8">
        <v>0</v>
      </c>
    </row>
    <row r="11" spans="1:39">
      <c r="A11" s="4">
        <v>45200</v>
      </c>
      <c r="B11" s="5" t="s">
        <v>65</v>
      </c>
      <c r="C11" s="5" t="s">
        <v>66</v>
      </c>
      <c r="D11" s="5" t="s">
        <v>61</v>
      </c>
      <c r="E11" s="5" t="s">
        <v>61</v>
      </c>
      <c r="F11" s="5" t="s">
        <v>62</v>
      </c>
      <c r="G11" s="5" t="s">
        <v>62</v>
      </c>
      <c r="H11" s="6">
        <v>1</v>
      </c>
      <c r="I11" s="5" t="s">
        <v>43</v>
      </c>
      <c r="J11" s="6">
        <v>33</v>
      </c>
      <c r="K11" s="6">
        <v>33</v>
      </c>
      <c r="L11" s="7">
        <v>2000</v>
      </c>
      <c r="M11" s="5" t="s">
        <v>90</v>
      </c>
      <c r="N11" s="8">
        <v>1123000</v>
      </c>
      <c r="O11" s="8">
        <v>1123800</v>
      </c>
      <c r="P11" s="21">
        <v>2759.5</v>
      </c>
      <c r="Q11" s="8">
        <v>1123800</v>
      </c>
      <c r="R11" s="8">
        <v>1123800</v>
      </c>
      <c r="S11" s="8">
        <v>2759.5</v>
      </c>
      <c r="T11" s="8"/>
      <c r="U11" s="8"/>
      <c r="V11" s="5"/>
      <c r="W11" s="5"/>
      <c r="X11" s="5">
        <v>748836</v>
      </c>
      <c r="Y11" s="20">
        <f t="shared" si="0"/>
        <v>1062.28</v>
      </c>
      <c r="Z11" s="5"/>
      <c r="AA11" s="5"/>
      <c r="AB11" s="5"/>
      <c r="AC11" s="5"/>
      <c r="AD11" s="5"/>
      <c r="AE11" s="5"/>
      <c r="AF11" s="5"/>
      <c r="AG11" s="5"/>
      <c r="AH11" s="5"/>
      <c r="AI11" s="19">
        <f t="shared" si="1"/>
        <v>374164</v>
      </c>
      <c r="AJ11" s="19">
        <v>374964</v>
      </c>
      <c r="AK11" s="5">
        <v>1697.22</v>
      </c>
      <c r="AL11" s="8">
        <v>950000</v>
      </c>
      <c r="AM11" s="8">
        <v>721525</v>
      </c>
    </row>
    <row r="12" spans="1:39">
      <c r="A12" s="4">
        <v>45200</v>
      </c>
      <c r="B12" s="5" t="s">
        <v>67</v>
      </c>
      <c r="C12" s="5" t="s">
        <v>68</v>
      </c>
      <c r="D12" s="5" t="s">
        <v>61</v>
      </c>
      <c r="E12" s="5" t="s">
        <v>61</v>
      </c>
      <c r="F12" s="5" t="s">
        <v>62</v>
      </c>
      <c r="G12" s="5" t="s">
        <v>62</v>
      </c>
      <c r="H12" s="6">
        <v>2</v>
      </c>
      <c r="I12" s="5" t="s">
        <v>69</v>
      </c>
      <c r="J12" s="6">
        <v>11</v>
      </c>
      <c r="K12" s="6">
        <v>33</v>
      </c>
      <c r="L12" s="7">
        <v>200</v>
      </c>
      <c r="M12" s="5" t="s">
        <v>90</v>
      </c>
      <c r="N12" s="8">
        <v>24300</v>
      </c>
      <c r="O12" s="8">
        <v>24600</v>
      </c>
      <c r="P12" s="21">
        <v>77.3</v>
      </c>
      <c r="Q12" s="8">
        <v>24600</v>
      </c>
      <c r="R12" s="8">
        <v>24600</v>
      </c>
      <c r="S12" s="8">
        <v>160</v>
      </c>
      <c r="T12" s="8"/>
      <c r="U12" s="8"/>
      <c r="V12" s="5"/>
      <c r="W12" s="5"/>
      <c r="X12" s="5">
        <v>15545</v>
      </c>
      <c r="Y12" s="20">
        <f t="shared" si="0"/>
        <v>21.339999999999996</v>
      </c>
      <c r="Z12" s="5"/>
      <c r="AA12" s="5"/>
      <c r="AB12" s="5"/>
      <c r="AC12" s="5"/>
      <c r="AD12" s="5"/>
      <c r="AE12" s="5"/>
      <c r="AF12" s="5"/>
      <c r="AG12" s="5"/>
      <c r="AH12" s="5"/>
      <c r="AI12" s="19">
        <f t="shared" si="1"/>
        <v>8755</v>
      </c>
      <c r="AJ12" s="19">
        <v>9055</v>
      </c>
      <c r="AK12" s="5">
        <v>55.96</v>
      </c>
      <c r="AL12" s="8">
        <v>76000</v>
      </c>
      <c r="AM12" s="8">
        <v>0</v>
      </c>
    </row>
    <row r="13" spans="1:39">
      <c r="A13" s="4">
        <v>45200</v>
      </c>
      <c r="B13" s="5" t="s">
        <v>70</v>
      </c>
      <c r="C13" s="5" t="s">
        <v>71</v>
      </c>
      <c r="D13" s="5" t="s">
        <v>61</v>
      </c>
      <c r="E13" s="5" t="s">
        <v>61</v>
      </c>
      <c r="F13" s="5" t="s">
        <v>62</v>
      </c>
      <c r="G13" s="5" t="s">
        <v>62</v>
      </c>
      <c r="H13" s="6">
        <v>6</v>
      </c>
      <c r="I13" s="5" t="s">
        <v>57</v>
      </c>
      <c r="J13" s="6">
        <v>11</v>
      </c>
      <c r="K13" s="6">
        <v>33</v>
      </c>
      <c r="L13" s="7">
        <v>1000</v>
      </c>
      <c r="M13" s="5" t="s">
        <v>90</v>
      </c>
      <c r="N13" s="8">
        <v>455100</v>
      </c>
      <c r="O13" s="8">
        <v>455100</v>
      </c>
      <c r="P13" s="21">
        <v>908.2</v>
      </c>
      <c r="Q13" s="8">
        <v>455100</v>
      </c>
      <c r="R13" s="8">
        <v>455100</v>
      </c>
      <c r="S13" s="8">
        <v>908.2</v>
      </c>
      <c r="T13" s="8"/>
      <c r="U13" s="8"/>
      <c r="V13" s="5"/>
      <c r="W13" s="5"/>
      <c r="X13" s="5">
        <v>309963</v>
      </c>
      <c r="Y13" s="20">
        <f t="shared" si="0"/>
        <v>425.07000000000005</v>
      </c>
      <c r="Z13" s="5"/>
      <c r="AA13" s="5"/>
      <c r="AB13" s="5"/>
      <c r="AC13" s="5"/>
      <c r="AD13" s="5"/>
      <c r="AE13" s="5"/>
      <c r="AF13" s="5"/>
      <c r="AG13" s="5"/>
      <c r="AH13" s="5"/>
      <c r="AI13" s="19">
        <f t="shared" si="1"/>
        <v>145137</v>
      </c>
      <c r="AJ13" s="19">
        <v>145137</v>
      </c>
      <c r="AK13" s="5">
        <v>483.13</v>
      </c>
      <c r="AL13" s="8">
        <v>236132</v>
      </c>
      <c r="AM13" s="8">
        <v>0</v>
      </c>
    </row>
    <row r="14" spans="1:39">
      <c r="A14" s="4">
        <v>45200</v>
      </c>
      <c r="B14" s="5" t="s">
        <v>72</v>
      </c>
      <c r="C14" s="5" t="s">
        <v>73</v>
      </c>
      <c r="D14" s="5" t="s">
        <v>74</v>
      </c>
      <c r="E14" s="5" t="s">
        <v>75</v>
      </c>
      <c r="F14" s="5" t="s">
        <v>75</v>
      </c>
      <c r="G14" s="5" t="s">
        <v>75</v>
      </c>
      <c r="H14" s="6">
        <v>1</v>
      </c>
      <c r="I14" s="5" t="s">
        <v>43</v>
      </c>
      <c r="J14" s="6">
        <v>33</v>
      </c>
      <c r="K14" s="6">
        <v>33</v>
      </c>
      <c r="L14" s="7">
        <v>5000</v>
      </c>
      <c r="M14" s="5" t="s">
        <v>90</v>
      </c>
      <c r="N14" s="8">
        <v>2383300</v>
      </c>
      <c r="O14" s="8">
        <v>2427200</v>
      </c>
      <c r="P14" s="21">
        <v>6217</v>
      </c>
      <c r="Q14" s="8">
        <v>2427200</v>
      </c>
      <c r="R14" s="8">
        <v>2427200</v>
      </c>
      <c r="S14" s="8">
        <v>6217</v>
      </c>
      <c r="T14" s="8"/>
      <c r="U14" s="8"/>
      <c r="V14" s="5"/>
      <c r="W14" s="5"/>
      <c r="X14" s="8">
        <v>794315</v>
      </c>
      <c r="Y14" s="20">
        <f t="shared" si="0"/>
        <v>5923.69</v>
      </c>
      <c r="Z14" s="8"/>
      <c r="AA14" s="8"/>
      <c r="AB14" s="5"/>
      <c r="AC14" s="5"/>
      <c r="AD14" s="5"/>
      <c r="AE14" s="5"/>
      <c r="AF14" s="5"/>
      <c r="AG14" s="5"/>
      <c r="AH14" s="5"/>
      <c r="AI14" s="19">
        <f t="shared" si="1"/>
        <v>1588985</v>
      </c>
      <c r="AJ14" s="19">
        <v>1632885</v>
      </c>
      <c r="AK14" s="8">
        <v>293.31</v>
      </c>
      <c r="AL14" s="8">
        <v>2375000</v>
      </c>
      <c r="AM14" s="8">
        <v>1156150</v>
      </c>
    </row>
    <row r="15" spans="1:39">
      <c r="A15" s="4">
        <v>45200</v>
      </c>
      <c r="B15" s="5" t="s">
        <v>76</v>
      </c>
      <c r="C15" s="5" t="s">
        <v>77</v>
      </c>
      <c r="D15" s="5" t="s">
        <v>78</v>
      </c>
      <c r="E15" s="5" t="s">
        <v>78</v>
      </c>
      <c r="F15" s="5" t="s">
        <v>79</v>
      </c>
      <c r="G15" s="5" t="s">
        <v>80</v>
      </c>
      <c r="H15" s="6">
        <v>1</v>
      </c>
      <c r="I15" s="5" t="s">
        <v>43</v>
      </c>
      <c r="J15" s="6">
        <v>132</v>
      </c>
      <c r="K15" s="6">
        <v>132</v>
      </c>
      <c r="L15" s="7">
        <v>28000</v>
      </c>
      <c r="M15" s="5" t="s">
        <v>90</v>
      </c>
      <c r="N15" s="8">
        <v>8236493</v>
      </c>
      <c r="O15" s="8">
        <v>8333253</v>
      </c>
      <c r="P15" s="21">
        <v>24197</v>
      </c>
      <c r="Q15" s="8">
        <v>8310753</v>
      </c>
      <c r="R15" s="8">
        <v>8310753</v>
      </c>
      <c r="S15" s="8">
        <v>24197</v>
      </c>
      <c r="T15" s="8"/>
      <c r="U15" s="8"/>
      <c r="V15" s="5"/>
      <c r="W15" s="5"/>
      <c r="X15" s="8">
        <v>2310796</v>
      </c>
      <c r="Y15" s="20">
        <f t="shared" si="0"/>
        <v>4445.7200000000012</v>
      </c>
      <c r="Z15" s="8"/>
      <c r="AA15" s="8"/>
      <c r="AB15" s="5"/>
      <c r="AC15" s="5"/>
      <c r="AD15" s="5"/>
      <c r="AE15" s="5"/>
      <c r="AF15" s="5"/>
      <c r="AG15" s="5"/>
      <c r="AH15" s="5"/>
      <c r="AI15" s="19">
        <f t="shared" si="1"/>
        <v>5925697</v>
      </c>
      <c r="AJ15" s="19">
        <v>6022457</v>
      </c>
      <c r="AK15" s="8">
        <v>19751.28</v>
      </c>
      <c r="AL15" s="8">
        <v>11493575</v>
      </c>
      <c r="AM15" s="8">
        <v>0</v>
      </c>
    </row>
    <row r="16" spans="1:39">
      <c r="A16" s="4">
        <v>45200</v>
      </c>
      <c r="B16" s="5" t="s">
        <v>81</v>
      </c>
      <c r="C16" s="5" t="s">
        <v>82</v>
      </c>
      <c r="D16" s="5" t="s">
        <v>78</v>
      </c>
      <c r="E16" s="5" t="s">
        <v>78</v>
      </c>
      <c r="F16" s="5" t="s">
        <v>79</v>
      </c>
      <c r="G16" s="5" t="s">
        <v>80</v>
      </c>
      <c r="H16" s="6">
        <v>6</v>
      </c>
      <c r="I16" s="5" t="s">
        <v>57</v>
      </c>
      <c r="J16" s="6">
        <v>132</v>
      </c>
      <c r="K16" s="6">
        <v>132</v>
      </c>
      <c r="L16" s="7">
        <v>16000</v>
      </c>
      <c r="M16" s="5" t="s">
        <v>90</v>
      </c>
      <c r="N16" s="8">
        <v>3070252</v>
      </c>
      <c r="O16" s="8">
        <v>3083748</v>
      </c>
      <c r="P16" s="21">
        <v>8445</v>
      </c>
      <c r="Q16" s="8">
        <v>3083748</v>
      </c>
      <c r="R16" s="8">
        <v>3083748</v>
      </c>
      <c r="S16" s="8">
        <v>8445</v>
      </c>
      <c r="T16" s="8"/>
      <c r="U16" s="8"/>
      <c r="V16" s="5"/>
      <c r="W16" s="5"/>
      <c r="X16" s="8">
        <v>1354841</v>
      </c>
      <c r="Y16" s="20">
        <f t="shared" si="0"/>
        <v>2316.7299999999996</v>
      </c>
      <c r="Z16" s="8"/>
      <c r="AA16" s="8"/>
      <c r="AB16" s="5"/>
      <c r="AC16" s="5"/>
      <c r="AD16" s="5"/>
      <c r="AE16" s="5"/>
      <c r="AF16" s="5"/>
      <c r="AG16" s="5"/>
      <c r="AH16" s="5"/>
      <c r="AI16" s="19">
        <f t="shared" si="1"/>
        <v>1715411</v>
      </c>
      <c r="AJ16" s="19">
        <v>1728907</v>
      </c>
      <c r="AK16" s="8">
        <v>6128.27</v>
      </c>
      <c r="AL16" s="8">
        <v>2195700</v>
      </c>
      <c r="AM16" s="8">
        <v>0</v>
      </c>
    </row>
    <row r="17" spans="1:39">
      <c r="A17" s="4">
        <v>45200</v>
      </c>
      <c r="B17" s="5" t="s">
        <v>83</v>
      </c>
      <c r="C17" s="5" t="s">
        <v>51</v>
      </c>
      <c r="D17" s="5" t="s">
        <v>84</v>
      </c>
      <c r="E17" s="5" t="s">
        <v>85</v>
      </c>
      <c r="F17" s="5" t="s">
        <v>86</v>
      </c>
      <c r="G17" s="5" t="s">
        <v>87</v>
      </c>
      <c r="H17" s="6">
        <v>1</v>
      </c>
      <c r="I17" s="5" t="s">
        <v>43</v>
      </c>
      <c r="J17" s="6">
        <v>132</v>
      </c>
      <c r="K17" s="6">
        <v>132</v>
      </c>
      <c r="L17" s="7">
        <v>46000</v>
      </c>
      <c r="M17" s="5" t="s">
        <v>90</v>
      </c>
      <c r="N17" s="8">
        <v>16841707</v>
      </c>
      <c r="O17" s="8">
        <v>16949056</v>
      </c>
      <c r="P17" s="21">
        <v>43528</v>
      </c>
      <c r="Q17" s="8">
        <v>16949056</v>
      </c>
      <c r="R17" s="8">
        <v>16949056</v>
      </c>
      <c r="S17" s="8">
        <v>43528</v>
      </c>
      <c r="T17" s="8"/>
      <c r="U17" s="8"/>
      <c r="V17" s="5"/>
      <c r="W17" s="5"/>
      <c r="X17" s="8">
        <v>696015</v>
      </c>
      <c r="Y17" s="26">
        <v>1038.52</v>
      </c>
      <c r="Z17" s="8"/>
      <c r="AA17" s="8"/>
      <c r="AB17" s="5"/>
      <c r="AC17" s="5"/>
      <c r="AD17" s="5"/>
      <c r="AE17" s="5"/>
      <c r="AF17" s="5"/>
      <c r="AG17" s="5"/>
      <c r="AH17" s="5"/>
      <c r="AI17" s="19">
        <f t="shared" si="1"/>
        <v>16145692</v>
      </c>
      <c r="AJ17" s="19">
        <v>16253041</v>
      </c>
      <c r="AK17" s="8">
        <f>P17-Y17</f>
        <v>42489.48</v>
      </c>
      <c r="AL17" s="8">
        <v>20675800</v>
      </c>
      <c r="AM17" s="8">
        <v>0</v>
      </c>
    </row>
    <row r="18" spans="1:39">
      <c r="A18" s="4">
        <v>45200</v>
      </c>
      <c r="B18" s="5" t="s">
        <v>88</v>
      </c>
      <c r="C18" s="5" t="s">
        <v>89</v>
      </c>
      <c r="D18" s="5" t="s">
        <v>84</v>
      </c>
      <c r="E18" s="5" t="s">
        <v>85</v>
      </c>
      <c r="F18" s="5" t="s">
        <v>86</v>
      </c>
      <c r="G18" s="5" t="s">
        <v>87</v>
      </c>
      <c r="H18" s="6">
        <v>6</v>
      </c>
      <c r="I18" s="5" t="s">
        <v>57</v>
      </c>
      <c r="J18" s="6">
        <v>132</v>
      </c>
      <c r="K18" s="6">
        <v>132</v>
      </c>
      <c r="L18" s="7">
        <v>14000</v>
      </c>
      <c r="M18" s="5" t="s">
        <v>90</v>
      </c>
      <c r="N18" s="8">
        <v>4850693</v>
      </c>
      <c r="O18" s="8">
        <v>4852481</v>
      </c>
      <c r="P18" s="21">
        <v>9643</v>
      </c>
      <c r="Q18" s="8">
        <v>4852481</v>
      </c>
      <c r="R18" s="8">
        <v>4852481</v>
      </c>
      <c r="S18" s="8">
        <v>9643</v>
      </c>
      <c r="T18" s="8"/>
      <c r="U18" s="8"/>
      <c r="V18" s="5"/>
      <c r="W18" s="5"/>
      <c r="X18" s="8">
        <v>1237531</v>
      </c>
      <c r="Y18" s="19">
        <v>1663.89</v>
      </c>
      <c r="Z18" s="8"/>
      <c r="AA18" s="8"/>
      <c r="AB18" s="5"/>
      <c r="AC18" s="5"/>
      <c r="AD18" s="5"/>
      <c r="AE18" s="5"/>
      <c r="AF18" s="5"/>
      <c r="AG18" s="5"/>
      <c r="AH18" s="5"/>
      <c r="AI18" s="19">
        <f t="shared" si="1"/>
        <v>3613162</v>
      </c>
      <c r="AJ18" s="19">
        <v>3614950</v>
      </c>
      <c r="AK18" s="8">
        <f>P18-Y18</f>
        <v>7979.11</v>
      </c>
      <c r="AL18" s="8">
        <v>2507180</v>
      </c>
      <c r="AM18" s="8">
        <v>0</v>
      </c>
    </row>
    <row r="19" spans="1:39">
      <c r="A19" s="4">
        <v>45231</v>
      </c>
      <c r="B19" s="22" t="s">
        <v>93</v>
      </c>
      <c r="C19" s="23" t="s">
        <v>94</v>
      </c>
      <c r="D19" s="5" t="s">
        <v>40</v>
      </c>
      <c r="E19" s="23" t="s">
        <v>47</v>
      </c>
      <c r="F19" s="23" t="s">
        <v>95</v>
      </c>
      <c r="G19" s="23" t="s">
        <v>96</v>
      </c>
      <c r="H19" s="6">
        <v>1</v>
      </c>
      <c r="I19" s="5" t="s">
        <v>43</v>
      </c>
      <c r="J19" s="6">
        <v>11</v>
      </c>
      <c r="K19" s="6">
        <v>132</v>
      </c>
      <c r="L19" s="24">
        <v>2000</v>
      </c>
      <c r="M19" s="5" t="s">
        <v>90</v>
      </c>
      <c r="N19" s="16">
        <v>19830000</v>
      </c>
      <c r="O19" s="16">
        <v>19838000</v>
      </c>
      <c r="P19" s="24">
        <v>31148</v>
      </c>
      <c r="Q19" s="16">
        <v>19838000</v>
      </c>
      <c r="R19" s="16">
        <v>19838000</v>
      </c>
      <c r="S19" s="16">
        <v>31148</v>
      </c>
      <c r="T19" s="14"/>
      <c r="U19" s="14"/>
      <c r="V19" s="14"/>
      <c r="W19" s="14"/>
      <c r="X19" s="13"/>
      <c r="Y19" s="20"/>
      <c r="Z19" s="13">
        <v>20056008</v>
      </c>
      <c r="AA19" s="19">
        <v>30120</v>
      </c>
      <c r="AB19" s="14"/>
      <c r="AC19" s="14"/>
      <c r="AD19" s="14"/>
      <c r="AE19" s="14"/>
      <c r="AF19" s="14"/>
      <c r="AG19" s="14"/>
      <c r="AH19" s="14"/>
      <c r="AI19" s="19">
        <v>0</v>
      </c>
      <c r="AJ19" s="19">
        <v>0</v>
      </c>
      <c r="AK19" s="19">
        <f>P19-AA19</f>
        <v>1028</v>
      </c>
      <c r="AL19" s="29">
        <v>950000</v>
      </c>
      <c r="AM19" s="17">
        <v>27690600</v>
      </c>
    </row>
    <row r="20" spans="1:39">
      <c r="A20" s="4">
        <v>45231</v>
      </c>
      <c r="B20" s="5" t="s">
        <v>45</v>
      </c>
      <c r="C20" s="5" t="s">
        <v>46</v>
      </c>
      <c r="D20" s="5" t="s">
        <v>40</v>
      </c>
      <c r="E20" s="5" t="s">
        <v>47</v>
      </c>
      <c r="F20" s="5" t="s">
        <v>48</v>
      </c>
      <c r="G20" s="5" t="s">
        <v>49</v>
      </c>
      <c r="H20" s="6">
        <v>1</v>
      </c>
      <c r="I20" s="5" t="s">
        <v>43</v>
      </c>
      <c r="J20" s="6">
        <v>33</v>
      </c>
      <c r="K20" s="6">
        <v>33</v>
      </c>
      <c r="L20" s="7">
        <v>4000</v>
      </c>
      <c r="M20" s="5" t="s">
        <v>90</v>
      </c>
      <c r="N20" s="8">
        <v>1043500</v>
      </c>
      <c r="O20" s="8">
        <v>1043500</v>
      </c>
      <c r="P20" s="8">
        <v>2175</v>
      </c>
      <c r="Q20" s="8">
        <v>1043500</v>
      </c>
      <c r="R20" s="8">
        <v>1043500</v>
      </c>
      <c r="S20" s="8">
        <v>3200</v>
      </c>
      <c r="T20" s="8"/>
      <c r="U20" s="8"/>
      <c r="V20" s="5"/>
      <c r="W20" s="5"/>
      <c r="X20" s="5">
        <v>529973</v>
      </c>
      <c r="Y20" s="19">
        <f>P20-AK20</f>
        <v>91.210000000000036</v>
      </c>
      <c r="Z20" s="5"/>
      <c r="AA20" s="5"/>
      <c r="AB20" s="5"/>
      <c r="AC20" s="5"/>
      <c r="AD20" s="5"/>
      <c r="AE20" s="5"/>
      <c r="AF20" s="5"/>
      <c r="AG20" s="5"/>
      <c r="AH20" s="5"/>
      <c r="AI20" s="19">
        <f>N20-X20</f>
        <v>513527</v>
      </c>
      <c r="AJ20" s="19">
        <v>513527</v>
      </c>
      <c r="AK20" s="5">
        <v>2083.79</v>
      </c>
      <c r="AL20" s="8">
        <v>1520000</v>
      </c>
      <c r="AM20" s="8">
        <v>0</v>
      </c>
    </row>
    <row r="21" spans="1:39">
      <c r="A21" s="4">
        <v>45231</v>
      </c>
      <c r="B21" s="5" t="s">
        <v>50</v>
      </c>
      <c r="C21" s="5" t="s">
        <v>51</v>
      </c>
      <c r="D21" s="5" t="s">
        <v>40</v>
      </c>
      <c r="E21" s="5" t="s">
        <v>47</v>
      </c>
      <c r="F21" s="5" t="s">
        <v>47</v>
      </c>
      <c r="G21" s="5" t="s">
        <v>52</v>
      </c>
      <c r="H21" s="6">
        <v>1</v>
      </c>
      <c r="I21" s="5" t="s">
        <v>43</v>
      </c>
      <c r="J21" s="6">
        <v>132</v>
      </c>
      <c r="K21" s="6">
        <v>132</v>
      </c>
      <c r="L21" s="7">
        <v>12000</v>
      </c>
      <c r="M21" s="5" t="s">
        <v>91</v>
      </c>
      <c r="N21" s="8">
        <v>4888200</v>
      </c>
      <c r="O21" s="8">
        <v>4923300</v>
      </c>
      <c r="P21" s="8">
        <v>10050.700000000001</v>
      </c>
      <c r="Q21" s="8">
        <v>3476228</v>
      </c>
      <c r="R21" s="8">
        <v>3476228</v>
      </c>
      <c r="S21" s="8">
        <v>10050.700000000001</v>
      </c>
      <c r="T21" s="8"/>
      <c r="U21" s="8"/>
      <c r="V21" s="5"/>
      <c r="W21" s="5"/>
      <c r="X21" s="5">
        <v>2030403.0000000002</v>
      </c>
      <c r="Y21" s="19">
        <f>P21-AK21</f>
        <v>1.4500000000007276</v>
      </c>
      <c r="Z21" s="5"/>
      <c r="AA21" s="5"/>
      <c r="AB21" s="5"/>
      <c r="AC21" s="5"/>
      <c r="AD21" s="5"/>
      <c r="AE21" s="5"/>
      <c r="AF21" s="5"/>
      <c r="AG21" s="5"/>
      <c r="AH21" s="5"/>
      <c r="AI21" s="19">
        <f>N21-X21</f>
        <v>2857797</v>
      </c>
      <c r="AJ21" s="19">
        <v>2892897</v>
      </c>
      <c r="AK21" s="5">
        <v>10049.25</v>
      </c>
      <c r="AL21" s="8">
        <v>4774082.5</v>
      </c>
      <c r="AM21" s="8">
        <v>0</v>
      </c>
    </row>
    <row r="22" spans="1:39">
      <c r="A22" s="4">
        <v>45231</v>
      </c>
      <c r="B22" s="5" t="s">
        <v>53</v>
      </c>
      <c r="C22" s="5" t="s">
        <v>46</v>
      </c>
      <c r="D22" s="5" t="s">
        <v>40</v>
      </c>
      <c r="E22" s="5" t="s">
        <v>41</v>
      </c>
      <c r="F22" s="5" t="s">
        <v>54</v>
      </c>
      <c r="G22" s="5" t="s">
        <v>54</v>
      </c>
      <c r="H22" s="6">
        <v>1</v>
      </c>
      <c r="I22" s="5" t="s">
        <v>43</v>
      </c>
      <c r="J22" s="6">
        <v>33</v>
      </c>
      <c r="K22" s="6">
        <v>132</v>
      </c>
      <c r="L22" s="7">
        <v>8000</v>
      </c>
      <c r="M22" s="5" t="s">
        <v>44</v>
      </c>
      <c r="N22" s="8">
        <v>4504400</v>
      </c>
      <c r="O22" s="8">
        <v>4516950</v>
      </c>
      <c r="P22" s="8">
        <v>9271.9599999999991</v>
      </c>
      <c r="Q22" s="8">
        <v>4516950</v>
      </c>
      <c r="R22" s="8">
        <v>4516950</v>
      </c>
      <c r="S22" s="8">
        <v>9271.9599999999991</v>
      </c>
      <c r="T22" s="8"/>
      <c r="U22" s="8"/>
      <c r="V22" s="5"/>
      <c r="W22" s="5"/>
      <c r="X22" s="5">
        <v>2296521</v>
      </c>
      <c r="Y22" s="20">
        <f>P22-AK22</f>
        <v>3692.8399999999992</v>
      </c>
      <c r="Z22" s="5"/>
      <c r="AA22" s="5"/>
      <c r="AB22" s="5"/>
      <c r="AC22" s="5"/>
      <c r="AD22" s="5"/>
      <c r="AE22" s="5"/>
      <c r="AF22" s="5"/>
      <c r="AG22" s="5"/>
      <c r="AH22" s="5"/>
      <c r="AI22" s="19">
        <f>N22-X22</f>
        <v>2207879</v>
      </c>
      <c r="AJ22" s="19">
        <v>2220429</v>
      </c>
      <c r="AK22" s="5">
        <v>5579.12</v>
      </c>
      <c r="AL22" s="8">
        <v>3800000</v>
      </c>
      <c r="AM22" s="8">
        <v>1208362</v>
      </c>
    </row>
    <row r="23" spans="1:39">
      <c r="A23" s="4">
        <v>45231</v>
      </c>
      <c r="B23" s="5" t="s">
        <v>38</v>
      </c>
      <c r="C23" s="5" t="s">
        <v>39</v>
      </c>
      <c r="D23" s="5" t="s">
        <v>40</v>
      </c>
      <c r="E23" s="5" t="s">
        <v>41</v>
      </c>
      <c r="F23" s="5" t="s">
        <v>41</v>
      </c>
      <c r="G23" s="5" t="s">
        <v>42</v>
      </c>
      <c r="H23" s="6">
        <v>1</v>
      </c>
      <c r="I23" s="5" t="s">
        <v>43</v>
      </c>
      <c r="J23" s="6">
        <v>132</v>
      </c>
      <c r="K23" s="6">
        <v>132</v>
      </c>
      <c r="L23" s="7">
        <v>15000</v>
      </c>
      <c r="M23" s="5" t="s">
        <v>90</v>
      </c>
      <c r="N23" s="8">
        <v>1582000</v>
      </c>
      <c r="O23" s="8">
        <v>1588000</v>
      </c>
      <c r="P23" s="8">
        <v>13646.4</v>
      </c>
      <c r="Q23" s="8">
        <v>1349800</v>
      </c>
      <c r="R23" s="8">
        <v>1349800</v>
      </c>
      <c r="S23" s="8">
        <v>13646.4</v>
      </c>
      <c r="T23" s="8"/>
      <c r="U23" s="8"/>
      <c r="V23" s="5"/>
      <c r="W23" s="5"/>
      <c r="X23" s="8"/>
      <c r="Y23" s="20"/>
      <c r="Z23" s="30"/>
      <c r="AA23" s="8"/>
      <c r="AB23" s="5"/>
      <c r="AC23" s="5"/>
      <c r="AD23" s="5"/>
      <c r="AE23" s="5"/>
      <c r="AF23" s="5"/>
      <c r="AG23" s="5"/>
      <c r="AH23" s="5"/>
      <c r="AI23" s="19">
        <f>N23-Z23</f>
        <v>1582000</v>
      </c>
      <c r="AJ23" s="19">
        <v>1588000</v>
      </c>
      <c r="AK23" s="27">
        <f>P23-AA23</f>
        <v>13646.4</v>
      </c>
      <c r="AL23" s="8">
        <v>6482040</v>
      </c>
      <c r="AM23" s="8"/>
    </row>
    <row r="24" spans="1:39">
      <c r="A24" s="4">
        <v>45231</v>
      </c>
      <c r="B24" s="5" t="s">
        <v>55</v>
      </c>
      <c r="C24" s="5" t="s">
        <v>56</v>
      </c>
      <c r="D24" s="5" t="s">
        <v>40</v>
      </c>
      <c r="E24" s="5" t="s">
        <v>41</v>
      </c>
      <c r="F24" s="5" t="s">
        <v>54</v>
      </c>
      <c r="G24" s="5" t="s">
        <v>54</v>
      </c>
      <c r="H24" s="6">
        <v>6</v>
      </c>
      <c r="I24" s="5" t="s">
        <v>57</v>
      </c>
      <c r="J24" s="6">
        <v>33</v>
      </c>
      <c r="K24" s="6">
        <v>33</v>
      </c>
      <c r="L24" s="7">
        <v>3000</v>
      </c>
      <c r="M24" s="5" t="s">
        <v>92</v>
      </c>
      <c r="N24" s="8">
        <v>746900</v>
      </c>
      <c r="O24" s="8">
        <v>747000</v>
      </c>
      <c r="P24" s="8">
        <v>1681</v>
      </c>
      <c r="Q24" s="8">
        <v>747000</v>
      </c>
      <c r="R24" s="8">
        <v>747000</v>
      </c>
      <c r="S24" s="8">
        <v>1681</v>
      </c>
      <c r="T24" s="8"/>
      <c r="U24" s="8"/>
      <c r="V24" s="5"/>
      <c r="W24" s="5"/>
      <c r="X24" s="5">
        <v>131875</v>
      </c>
      <c r="Y24" s="20">
        <f t="shared" ref="Y24:Y33" si="2">P24-AK24</f>
        <v>222.71000000000004</v>
      </c>
      <c r="Z24" s="5"/>
      <c r="AA24" s="5"/>
      <c r="AB24" s="5"/>
      <c r="AC24" s="5"/>
      <c r="AD24" s="5"/>
      <c r="AE24" s="5"/>
      <c r="AF24" s="5"/>
      <c r="AG24" s="5"/>
      <c r="AH24" s="5"/>
      <c r="AI24" s="19">
        <f t="shared" ref="AI24:AI35" si="3">N24-X24</f>
        <v>615025</v>
      </c>
      <c r="AJ24" s="19">
        <v>615125</v>
      </c>
      <c r="AK24" s="5">
        <v>1458.29</v>
      </c>
      <c r="AL24" s="8">
        <v>437060</v>
      </c>
      <c r="AM24" s="8"/>
    </row>
    <row r="25" spans="1:39">
      <c r="A25" s="4">
        <v>45231</v>
      </c>
      <c r="B25" s="5" t="s">
        <v>58</v>
      </c>
      <c r="C25" s="5" t="s">
        <v>46</v>
      </c>
      <c r="D25" s="5" t="s">
        <v>40</v>
      </c>
      <c r="E25" s="5" t="s">
        <v>47</v>
      </c>
      <c r="F25" s="5" t="s">
        <v>48</v>
      </c>
      <c r="G25" s="5" t="s">
        <v>49</v>
      </c>
      <c r="H25" s="6">
        <v>6</v>
      </c>
      <c r="I25" s="5" t="s">
        <v>57</v>
      </c>
      <c r="J25" s="6">
        <v>11</v>
      </c>
      <c r="K25" s="6">
        <v>33</v>
      </c>
      <c r="L25" s="7">
        <v>1500</v>
      </c>
      <c r="M25" s="5" t="s">
        <v>90</v>
      </c>
      <c r="N25" s="8">
        <v>290900</v>
      </c>
      <c r="O25" s="8">
        <v>294000</v>
      </c>
      <c r="P25" s="8">
        <v>767.9</v>
      </c>
      <c r="Q25" s="8">
        <v>294000</v>
      </c>
      <c r="R25" s="8">
        <v>294000</v>
      </c>
      <c r="S25" s="8">
        <v>767.9</v>
      </c>
      <c r="T25" s="8"/>
      <c r="U25" s="8"/>
      <c r="V25" s="5"/>
      <c r="W25" s="5"/>
      <c r="X25" s="5">
        <v>145831</v>
      </c>
      <c r="Y25" s="20">
        <f t="shared" si="2"/>
        <v>79.289999999999964</v>
      </c>
      <c r="Z25" s="5"/>
      <c r="AA25" s="5"/>
      <c r="AB25" s="5"/>
      <c r="AC25" s="5"/>
      <c r="AD25" s="5"/>
      <c r="AE25" s="5"/>
      <c r="AF25" s="5"/>
      <c r="AG25" s="5"/>
      <c r="AH25" s="5"/>
      <c r="AI25" s="19">
        <f t="shared" si="3"/>
        <v>145069</v>
      </c>
      <c r="AJ25" s="19">
        <v>148169</v>
      </c>
      <c r="AK25" s="5">
        <v>688.61</v>
      </c>
      <c r="AL25" s="8">
        <v>199654</v>
      </c>
      <c r="AM25" s="8">
        <v>0</v>
      </c>
    </row>
    <row r="26" spans="1:39">
      <c r="A26" s="4">
        <v>45231</v>
      </c>
      <c r="B26" s="5" t="s">
        <v>59</v>
      </c>
      <c r="C26" s="5" t="s">
        <v>60</v>
      </c>
      <c r="D26" s="5" t="s">
        <v>61</v>
      </c>
      <c r="E26" s="5" t="s">
        <v>61</v>
      </c>
      <c r="F26" s="5" t="s">
        <v>62</v>
      </c>
      <c r="G26" s="5" t="s">
        <v>62</v>
      </c>
      <c r="H26" s="6">
        <v>1</v>
      </c>
      <c r="I26" s="5" t="s">
        <v>43</v>
      </c>
      <c r="J26" s="6">
        <v>33</v>
      </c>
      <c r="K26" s="6">
        <v>33</v>
      </c>
      <c r="L26" s="7">
        <v>7000</v>
      </c>
      <c r="M26" s="5" t="s">
        <v>90</v>
      </c>
      <c r="N26" s="8">
        <v>2689200</v>
      </c>
      <c r="O26" s="8">
        <v>2715500</v>
      </c>
      <c r="P26" s="8">
        <v>5411.5</v>
      </c>
      <c r="Q26" s="8">
        <v>2715500</v>
      </c>
      <c r="R26" s="8">
        <v>2715500</v>
      </c>
      <c r="S26" s="8">
        <v>5600</v>
      </c>
      <c r="T26" s="8"/>
      <c r="U26" s="8"/>
      <c r="V26" s="5"/>
      <c r="W26" s="5"/>
      <c r="X26" s="5">
        <v>1888906</v>
      </c>
      <c r="Y26" s="20">
        <f t="shared" si="2"/>
        <v>1254.8100000000004</v>
      </c>
      <c r="Z26" s="5"/>
      <c r="AA26" s="5"/>
      <c r="AB26" s="5"/>
      <c r="AC26" s="5"/>
      <c r="AD26" s="5"/>
      <c r="AE26" s="5"/>
      <c r="AF26" s="5"/>
      <c r="AG26" s="5"/>
      <c r="AH26" s="5"/>
      <c r="AI26" s="19">
        <f t="shared" si="3"/>
        <v>800294</v>
      </c>
      <c r="AJ26" s="19">
        <v>826594</v>
      </c>
      <c r="AK26" s="5">
        <v>4156.6899999999996</v>
      </c>
      <c r="AL26" s="8">
        <v>2660000</v>
      </c>
      <c r="AM26" s="8">
        <v>0</v>
      </c>
    </row>
    <row r="27" spans="1:39">
      <c r="A27" s="4">
        <v>45231</v>
      </c>
      <c r="B27" s="5" t="s">
        <v>63</v>
      </c>
      <c r="C27" s="5" t="s">
        <v>64</v>
      </c>
      <c r="D27" s="5" t="s">
        <v>61</v>
      </c>
      <c r="E27" s="5" t="s">
        <v>61</v>
      </c>
      <c r="F27" s="5" t="s">
        <v>62</v>
      </c>
      <c r="G27" s="5" t="s">
        <v>62</v>
      </c>
      <c r="H27" s="6">
        <v>6</v>
      </c>
      <c r="I27" s="5" t="s">
        <v>57</v>
      </c>
      <c r="J27" s="6">
        <v>33</v>
      </c>
      <c r="K27" s="6">
        <v>33</v>
      </c>
      <c r="L27" s="7">
        <v>2000</v>
      </c>
      <c r="M27" s="5" t="s">
        <v>90</v>
      </c>
      <c r="N27" s="8">
        <v>522500</v>
      </c>
      <c r="O27" s="8">
        <v>528500</v>
      </c>
      <c r="P27" s="8">
        <v>1337.4</v>
      </c>
      <c r="Q27" s="8">
        <v>528500</v>
      </c>
      <c r="R27" s="8">
        <v>528500</v>
      </c>
      <c r="S27" s="8">
        <v>1337.4</v>
      </c>
      <c r="T27" s="8"/>
      <c r="U27" s="8"/>
      <c r="V27" s="5"/>
      <c r="W27" s="5"/>
      <c r="X27" s="5">
        <v>439496</v>
      </c>
      <c r="Y27" s="20">
        <f t="shared" si="2"/>
        <v>491.40000000000009</v>
      </c>
      <c r="Z27" s="5"/>
      <c r="AA27" s="5"/>
      <c r="AB27" s="5"/>
      <c r="AC27" s="5"/>
      <c r="AD27" s="5"/>
      <c r="AE27" s="5"/>
      <c r="AF27" s="5"/>
      <c r="AG27" s="5"/>
      <c r="AH27" s="5"/>
      <c r="AI27" s="19">
        <f t="shared" si="3"/>
        <v>83004</v>
      </c>
      <c r="AJ27" s="19">
        <v>89004</v>
      </c>
      <c r="AK27" s="5">
        <v>846</v>
      </c>
      <c r="AL27" s="8">
        <v>347724</v>
      </c>
      <c r="AM27" s="8">
        <v>0</v>
      </c>
    </row>
    <row r="28" spans="1:39">
      <c r="A28" s="4">
        <v>45231</v>
      </c>
      <c r="B28" s="5" t="s">
        <v>65</v>
      </c>
      <c r="C28" s="5" t="s">
        <v>66</v>
      </c>
      <c r="D28" s="5" t="s">
        <v>61</v>
      </c>
      <c r="E28" s="5" t="s">
        <v>61</v>
      </c>
      <c r="F28" s="5" t="s">
        <v>62</v>
      </c>
      <c r="G28" s="5" t="s">
        <v>62</v>
      </c>
      <c r="H28" s="6">
        <v>1</v>
      </c>
      <c r="I28" s="5" t="s">
        <v>43</v>
      </c>
      <c r="J28" s="6">
        <v>33</v>
      </c>
      <c r="K28" s="6">
        <v>33</v>
      </c>
      <c r="L28" s="7">
        <v>2000</v>
      </c>
      <c r="M28" s="5" t="s">
        <v>90</v>
      </c>
      <c r="N28" s="8">
        <v>746300</v>
      </c>
      <c r="O28" s="8">
        <v>748500</v>
      </c>
      <c r="P28" s="8">
        <v>1992.7</v>
      </c>
      <c r="Q28" s="8">
        <v>748500</v>
      </c>
      <c r="R28" s="8">
        <v>748500</v>
      </c>
      <c r="S28" s="8">
        <v>1992.7</v>
      </c>
      <c r="T28" s="8"/>
      <c r="U28" s="8"/>
      <c r="V28" s="5"/>
      <c r="W28" s="8"/>
      <c r="X28" s="5">
        <v>530447</v>
      </c>
      <c r="Y28" s="20">
        <f t="shared" si="2"/>
        <v>873.04</v>
      </c>
      <c r="Z28" s="5"/>
      <c r="AA28" s="5"/>
      <c r="AB28" s="5"/>
      <c r="AC28" s="5"/>
      <c r="AD28" s="5"/>
      <c r="AE28" s="5"/>
      <c r="AF28" s="5"/>
      <c r="AG28" s="5"/>
      <c r="AH28" s="5"/>
      <c r="AI28" s="19">
        <f t="shared" si="3"/>
        <v>215853</v>
      </c>
      <c r="AJ28" s="19">
        <v>218053</v>
      </c>
      <c r="AK28" s="5">
        <v>1119.6600000000001</v>
      </c>
      <c r="AL28" s="8">
        <v>946532.5</v>
      </c>
      <c r="AM28" s="8">
        <v>0</v>
      </c>
    </row>
    <row r="29" spans="1:39">
      <c r="A29" s="4">
        <v>45231</v>
      </c>
      <c r="B29" s="5" t="s">
        <v>67</v>
      </c>
      <c r="C29" s="5" t="s">
        <v>68</v>
      </c>
      <c r="D29" s="5" t="s">
        <v>61</v>
      </c>
      <c r="E29" s="5" t="s">
        <v>61</v>
      </c>
      <c r="F29" s="5" t="s">
        <v>62</v>
      </c>
      <c r="G29" s="5" t="s">
        <v>62</v>
      </c>
      <c r="H29" s="6">
        <v>2</v>
      </c>
      <c r="I29" s="5" t="s">
        <v>69</v>
      </c>
      <c r="J29" s="6">
        <v>11</v>
      </c>
      <c r="K29" s="6">
        <v>33</v>
      </c>
      <c r="L29" s="7">
        <v>200</v>
      </c>
      <c r="M29" s="5" t="s">
        <v>90</v>
      </c>
      <c r="N29" s="8">
        <v>19500</v>
      </c>
      <c r="O29" s="8">
        <v>19800</v>
      </c>
      <c r="P29" s="8">
        <v>108.1</v>
      </c>
      <c r="Q29" s="8">
        <v>19800</v>
      </c>
      <c r="R29" s="8">
        <v>19800</v>
      </c>
      <c r="S29" s="8">
        <v>160</v>
      </c>
      <c r="T29" s="8"/>
      <c r="U29" s="8"/>
      <c r="V29" s="5"/>
      <c r="W29" s="5"/>
      <c r="X29" s="5">
        <v>12042</v>
      </c>
      <c r="Y29" s="20">
        <f t="shared" si="2"/>
        <v>16.549999999999997</v>
      </c>
      <c r="Z29" s="5"/>
      <c r="AA29" s="5"/>
      <c r="AB29" s="5"/>
      <c r="AC29" s="5"/>
      <c r="AD29" s="5"/>
      <c r="AE29" s="5"/>
      <c r="AF29" s="5"/>
      <c r="AG29" s="5"/>
      <c r="AH29" s="5"/>
      <c r="AI29" s="19">
        <f t="shared" si="3"/>
        <v>7458</v>
      </c>
      <c r="AJ29" s="19">
        <v>7758</v>
      </c>
      <c r="AK29" s="5">
        <v>91.55</v>
      </c>
      <c r="AL29" s="8">
        <v>76000</v>
      </c>
      <c r="AM29" s="8">
        <v>0</v>
      </c>
    </row>
    <row r="30" spans="1:39">
      <c r="A30" s="4">
        <v>45231</v>
      </c>
      <c r="B30" s="5" t="s">
        <v>70</v>
      </c>
      <c r="C30" s="5" t="s">
        <v>71</v>
      </c>
      <c r="D30" s="5" t="s">
        <v>61</v>
      </c>
      <c r="E30" s="5" t="s">
        <v>61</v>
      </c>
      <c r="F30" s="5" t="s">
        <v>62</v>
      </c>
      <c r="G30" s="5" t="s">
        <v>62</v>
      </c>
      <c r="H30" s="6">
        <v>6</v>
      </c>
      <c r="I30" s="5" t="s">
        <v>57</v>
      </c>
      <c r="J30" s="6">
        <v>11</v>
      </c>
      <c r="K30" s="6">
        <v>33</v>
      </c>
      <c r="L30" s="7">
        <v>1000</v>
      </c>
      <c r="M30" s="5" t="s">
        <v>90</v>
      </c>
      <c r="N30" s="8">
        <v>402900</v>
      </c>
      <c r="O30" s="8">
        <v>403400</v>
      </c>
      <c r="P30" s="8">
        <v>1131</v>
      </c>
      <c r="Q30" s="8">
        <v>403400</v>
      </c>
      <c r="R30" s="8">
        <v>403400</v>
      </c>
      <c r="S30" s="8">
        <v>1131</v>
      </c>
      <c r="T30" s="8"/>
      <c r="U30" s="8"/>
      <c r="V30" s="5"/>
      <c r="W30" s="5"/>
      <c r="X30" s="5">
        <v>264029</v>
      </c>
      <c r="Y30" s="20">
        <f t="shared" si="2"/>
        <v>371.98</v>
      </c>
      <c r="Z30" s="5"/>
      <c r="AA30" s="5"/>
      <c r="AB30" s="5"/>
      <c r="AC30" s="5"/>
      <c r="AD30" s="5"/>
      <c r="AE30" s="5"/>
      <c r="AF30" s="5"/>
      <c r="AG30" s="5"/>
      <c r="AH30" s="5"/>
      <c r="AI30" s="19">
        <f t="shared" si="3"/>
        <v>138871</v>
      </c>
      <c r="AJ30" s="19">
        <v>139371</v>
      </c>
      <c r="AK30" s="5">
        <v>759.02</v>
      </c>
      <c r="AL30" s="8">
        <v>260000</v>
      </c>
      <c r="AM30" s="8">
        <v>68120</v>
      </c>
    </row>
    <row r="31" spans="1:39">
      <c r="A31" s="4">
        <v>45231</v>
      </c>
      <c r="B31" s="5" t="s">
        <v>72</v>
      </c>
      <c r="C31" s="5" t="s">
        <v>73</v>
      </c>
      <c r="D31" s="5" t="s">
        <v>74</v>
      </c>
      <c r="E31" s="5" t="s">
        <v>75</v>
      </c>
      <c r="F31" s="5" t="s">
        <v>75</v>
      </c>
      <c r="G31" s="5" t="s">
        <v>75</v>
      </c>
      <c r="H31" s="6">
        <v>1</v>
      </c>
      <c r="I31" s="5" t="s">
        <v>43</v>
      </c>
      <c r="J31" s="6">
        <v>33</v>
      </c>
      <c r="K31" s="6">
        <v>33</v>
      </c>
      <c r="L31" s="7">
        <v>5000</v>
      </c>
      <c r="M31" s="5" t="s">
        <v>90</v>
      </c>
      <c r="N31" s="8">
        <v>2465600</v>
      </c>
      <c r="O31" s="8">
        <v>2480800</v>
      </c>
      <c r="P31" s="8">
        <v>6018.4</v>
      </c>
      <c r="Q31" s="8">
        <v>2480800</v>
      </c>
      <c r="R31" s="8">
        <v>2480800</v>
      </c>
      <c r="S31" s="8">
        <v>6018.4</v>
      </c>
      <c r="T31" s="8"/>
      <c r="U31" s="8"/>
      <c r="V31" s="5"/>
      <c r="W31" s="5"/>
      <c r="X31" s="8">
        <v>89399</v>
      </c>
      <c r="Y31" s="20">
        <f t="shared" si="2"/>
        <v>5860.23</v>
      </c>
      <c r="Z31" s="8"/>
      <c r="AA31" s="8"/>
      <c r="AB31" s="5"/>
      <c r="AC31" s="5"/>
      <c r="AD31" s="5"/>
      <c r="AE31" s="5"/>
      <c r="AF31" s="5"/>
      <c r="AG31" s="5"/>
      <c r="AH31" s="5"/>
      <c r="AI31" s="19">
        <f t="shared" si="3"/>
        <v>2376201</v>
      </c>
      <c r="AJ31" s="19">
        <v>2391401</v>
      </c>
      <c r="AK31" s="8">
        <v>158.16999999999999</v>
      </c>
      <c r="AL31" s="8">
        <v>2375000</v>
      </c>
      <c r="AM31" s="8">
        <v>967480</v>
      </c>
    </row>
    <row r="32" spans="1:39">
      <c r="A32" s="4">
        <v>45231</v>
      </c>
      <c r="B32" s="5" t="s">
        <v>76</v>
      </c>
      <c r="C32" s="5" t="s">
        <v>77</v>
      </c>
      <c r="D32" s="5" t="s">
        <v>78</v>
      </c>
      <c r="E32" s="5" t="s">
        <v>78</v>
      </c>
      <c r="F32" s="5" t="s">
        <v>79</v>
      </c>
      <c r="G32" s="5" t="s">
        <v>80</v>
      </c>
      <c r="H32" s="6">
        <v>1</v>
      </c>
      <c r="I32" s="5" t="s">
        <v>43</v>
      </c>
      <c r="J32" s="6">
        <v>132</v>
      </c>
      <c r="K32" s="6">
        <v>132</v>
      </c>
      <c r="L32" s="7">
        <v>28000</v>
      </c>
      <c r="M32" s="5" t="s">
        <v>90</v>
      </c>
      <c r="N32" s="8">
        <v>8899647</v>
      </c>
      <c r="O32" s="8">
        <v>9083521</v>
      </c>
      <c r="P32" s="8">
        <v>24391</v>
      </c>
      <c r="Q32" s="8">
        <v>9059041</v>
      </c>
      <c r="R32" s="8">
        <v>9059041</v>
      </c>
      <c r="S32" s="8">
        <v>24391</v>
      </c>
      <c r="T32" s="8"/>
      <c r="U32" s="8"/>
      <c r="V32" s="5"/>
      <c r="W32" s="5"/>
      <c r="X32" s="8">
        <v>1765808</v>
      </c>
      <c r="Y32" s="20">
        <f t="shared" si="2"/>
        <v>3937.7999999999993</v>
      </c>
      <c r="Z32" s="8"/>
      <c r="AA32" s="8"/>
      <c r="AB32" s="5"/>
      <c r="AC32" s="5"/>
      <c r="AD32" s="5"/>
      <c r="AE32" s="5"/>
      <c r="AF32" s="5"/>
      <c r="AG32" s="5"/>
      <c r="AH32" s="5"/>
      <c r="AI32" s="19">
        <f t="shared" si="3"/>
        <v>7133839</v>
      </c>
      <c r="AJ32" s="19">
        <v>7317713</v>
      </c>
      <c r="AK32" s="8">
        <v>20453.2</v>
      </c>
      <c r="AL32" s="8">
        <v>11585725</v>
      </c>
      <c r="AM32" s="8">
        <v>0</v>
      </c>
    </row>
    <row r="33" spans="1:39">
      <c r="A33" s="4">
        <v>45231</v>
      </c>
      <c r="B33" s="5" t="s">
        <v>81</v>
      </c>
      <c r="C33" s="5" t="s">
        <v>82</v>
      </c>
      <c r="D33" s="5" t="s">
        <v>78</v>
      </c>
      <c r="E33" s="5" t="s">
        <v>78</v>
      </c>
      <c r="F33" s="5" t="s">
        <v>79</v>
      </c>
      <c r="G33" s="5" t="s">
        <v>80</v>
      </c>
      <c r="H33" s="6">
        <v>6</v>
      </c>
      <c r="I33" s="5" t="s">
        <v>57</v>
      </c>
      <c r="J33" s="6">
        <v>132</v>
      </c>
      <c r="K33" s="6">
        <v>132</v>
      </c>
      <c r="L33" s="7">
        <v>16000</v>
      </c>
      <c r="M33" s="5" t="s">
        <v>90</v>
      </c>
      <c r="N33" s="8">
        <v>2754350</v>
      </c>
      <c r="O33" s="8">
        <v>2765810</v>
      </c>
      <c r="P33" s="8">
        <v>8540</v>
      </c>
      <c r="Q33" s="8">
        <v>2765810</v>
      </c>
      <c r="R33" s="8">
        <v>2765810</v>
      </c>
      <c r="S33" s="8">
        <v>8540</v>
      </c>
      <c r="T33" s="8"/>
      <c r="U33" s="8"/>
      <c r="V33" s="5"/>
      <c r="W33" s="5"/>
      <c r="X33" s="8">
        <v>966757</v>
      </c>
      <c r="Y33" s="20">
        <f t="shared" si="2"/>
        <v>1956.6999999999998</v>
      </c>
      <c r="Z33" s="8"/>
      <c r="AA33" s="8"/>
      <c r="AB33" s="5"/>
      <c r="AC33" s="5"/>
      <c r="AD33" s="5"/>
      <c r="AE33" s="5"/>
      <c r="AF33" s="5"/>
      <c r="AG33" s="5"/>
      <c r="AH33" s="5"/>
      <c r="AI33" s="19">
        <f t="shared" si="3"/>
        <v>1787593</v>
      </c>
      <c r="AJ33" s="19">
        <v>1799053</v>
      </c>
      <c r="AK33" s="8">
        <v>6583.3</v>
      </c>
      <c r="AL33" s="8">
        <v>2220400</v>
      </c>
      <c r="AM33" s="8">
        <v>0</v>
      </c>
    </row>
    <row r="34" spans="1:39">
      <c r="A34" s="4">
        <v>45231</v>
      </c>
      <c r="B34" s="5" t="s">
        <v>83</v>
      </c>
      <c r="C34" s="5" t="s">
        <v>51</v>
      </c>
      <c r="D34" s="5" t="s">
        <v>84</v>
      </c>
      <c r="E34" s="5" t="s">
        <v>85</v>
      </c>
      <c r="F34" s="5" t="s">
        <v>86</v>
      </c>
      <c r="G34" s="5" t="s">
        <v>87</v>
      </c>
      <c r="H34" s="6">
        <v>1</v>
      </c>
      <c r="I34" s="5" t="s">
        <v>43</v>
      </c>
      <c r="J34" s="6">
        <v>132</v>
      </c>
      <c r="K34" s="6">
        <v>132</v>
      </c>
      <c r="L34" s="7">
        <v>46000</v>
      </c>
      <c r="M34" s="5" t="s">
        <v>90</v>
      </c>
      <c r="N34" s="8">
        <v>15924303</v>
      </c>
      <c r="O34" s="8">
        <v>16056906</v>
      </c>
      <c r="P34" s="8">
        <v>43283</v>
      </c>
      <c r="Q34" s="8">
        <v>16056906</v>
      </c>
      <c r="R34" s="8">
        <v>16056906</v>
      </c>
      <c r="S34" s="8">
        <v>43283</v>
      </c>
      <c r="T34" s="8"/>
      <c r="U34" s="8"/>
      <c r="V34" s="5"/>
      <c r="W34" s="5"/>
      <c r="X34" s="8">
        <v>559970</v>
      </c>
      <c r="Y34" s="26">
        <v>872.58</v>
      </c>
      <c r="Z34" s="8"/>
      <c r="AA34" s="8"/>
      <c r="AB34" s="5"/>
      <c r="AC34" s="5"/>
      <c r="AD34" s="5"/>
      <c r="AE34" s="5"/>
      <c r="AF34" s="5"/>
      <c r="AG34" s="5"/>
      <c r="AH34" s="5"/>
      <c r="AI34" s="19">
        <f t="shared" si="3"/>
        <v>15364333</v>
      </c>
      <c r="AJ34" s="19">
        <v>15496936</v>
      </c>
      <c r="AK34" s="8">
        <f>P34-Y34</f>
        <v>42410.42</v>
      </c>
      <c r="AL34" s="8">
        <v>20559425</v>
      </c>
      <c r="AM34" s="8">
        <v>0</v>
      </c>
    </row>
    <row r="35" spans="1:39">
      <c r="A35" s="4">
        <v>45231</v>
      </c>
      <c r="B35" s="5" t="s">
        <v>88</v>
      </c>
      <c r="C35" s="5" t="s">
        <v>89</v>
      </c>
      <c r="D35" s="5" t="s">
        <v>84</v>
      </c>
      <c r="E35" s="5" t="s">
        <v>85</v>
      </c>
      <c r="F35" s="5" t="s">
        <v>86</v>
      </c>
      <c r="G35" s="5" t="s">
        <v>87</v>
      </c>
      <c r="H35" s="6">
        <v>6</v>
      </c>
      <c r="I35" s="5" t="s">
        <v>57</v>
      </c>
      <c r="J35" s="6">
        <v>132</v>
      </c>
      <c r="K35" s="6">
        <v>132</v>
      </c>
      <c r="L35" s="7">
        <v>14000</v>
      </c>
      <c r="M35" s="5" t="s">
        <v>90</v>
      </c>
      <c r="N35" s="8">
        <v>3998625</v>
      </c>
      <c r="O35" s="8">
        <v>3998973</v>
      </c>
      <c r="P35" s="8">
        <v>8767</v>
      </c>
      <c r="Q35" s="8">
        <v>3998973</v>
      </c>
      <c r="R35" s="8">
        <v>3998973</v>
      </c>
      <c r="S35" s="8">
        <v>8767</v>
      </c>
      <c r="T35" s="8"/>
      <c r="U35" s="8"/>
      <c r="V35" s="5"/>
      <c r="W35" s="5"/>
      <c r="X35" s="8">
        <v>1091540</v>
      </c>
      <c r="Y35" s="19">
        <v>1497.58</v>
      </c>
      <c r="Z35" s="8"/>
      <c r="AA35" s="8"/>
      <c r="AB35" s="5"/>
      <c r="AC35" s="5"/>
      <c r="AD35" s="5"/>
      <c r="AE35" s="5"/>
      <c r="AF35" s="5"/>
      <c r="AG35" s="5"/>
      <c r="AH35" s="5"/>
      <c r="AI35" s="19">
        <f t="shared" si="3"/>
        <v>2907085</v>
      </c>
      <c r="AJ35" s="19">
        <v>2907433</v>
      </c>
      <c r="AK35" s="8">
        <f>P35-Y35</f>
        <v>7269.42</v>
      </c>
      <c r="AL35" s="8">
        <v>2279420</v>
      </c>
      <c r="AM35" s="8">
        <v>0</v>
      </c>
    </row>
    <row r="36" spans="1:39">
      <c r="A36" s="4">
        <v>45261</v>
      </c>
      <c r="B36" s="22" t="s">
        <v>93</v>
      </c>
      <c r="C36" s="23" t="s">
        <v>94</v>
      </c>
      <c r="D36" s="5" t="s">
        <v>40</v>
      </c>
      <c r="E36" s="23" t="s">
        <v>47</v>
      </c>
      <c r="F36" s="23" t="s">
        <v>95</v>
      </c>
      <c r="G36" s="23" t="s">
        <v>96</v>
      </c>
      <c r="H36" s="6">
        <v>1</v>
      </c>
      <c r="I36" s="5" t="s">
        <v>43</v>
      </c>
      <c r="J36" s="6">
        <v>11</v>
      </c>
      <c r="K36" s="6">
        <v>132</v>
      </c>
      <c r="L36" s="24">
        <v>2000</v>
      </c>
      <c r="M36" s="5" t="s">
        <v>90</v>
      </c>
      <c r="N36" s="17">
        <v>13010000</v>
      </c>
      <c r="O36" s="17">
        <v>13014000</v>
      </c>
      <c r="P36" s="14">
        <v>30824.799999999999</v>
      </c>
      <c r="Q36" s="17">
        <v>13014000</v>
      </c>
      <c r="R36" s="17">
        <v>13014000</v>
      </c>
      <c r="S36" s="16">
        <v>30824.799999999999</v>
      </c>
      <c r="T36" s="14"/>
      <c r="U36" s="14"/>
      <c r="V36" s="14"/>
      <c r="W36" s="14"/>
      <c r="X36" s="13"/>
      <c r="Y36" s="20"/>
      <c r="Z36" s="13">
        <v>12907645</v>
      </c>
      <c r="AA36" s="19">
        <v>29484</v>
      </c>
      <c r="AB36" s="14"/>
      <c r="AC36" s="14"/>
      <c r="AD36" s="14"/>
      <c r="AE36" s="14"/>
      <c r="AF36" s="14"/>
      <c r="AG36" s="14"/>
      <c r="AH36" s="14"/>
      <c r="AI36" s="19">
        <f>N36-Z36</f>
        <v>102355</v>
      </c>
      <c r="AJ36" s="19">
        <v>106355</v>
      </c>
      <c r="AK36" s="19">
        <f>P36-AA36</f>
        <v>1340.7999999999993</v>
      </c>
      <c r="AL36" s="29">
        <v>950000</v>
      </c>
      <c r="AM36" s="17">
        <v>27383560</v>
      </c>
    </row>
    <row r="37" spans="1:39">
      <c r="A37" s="4">
        <v>45261</v>
      </c>
      <c r="B37" s="5" t="s">
        <v>45</v>
      </c>
      <c r="C37" s="5" t="s">
        <v>46</v>
      </c>
      <c r="D37" s="5" t="s">
        <v>40</v>
      </c>
      <c r="E37" s="5" t="s">
        <v>47</v>
      </c>
      <c r="F37" s="5" t="s">
        <v>48</v>
      </c>
      <c r="G37" s="5" t="s">
        <v>49</v>
      </c>
      <c r="H37" s="6">
        <v>1</v>
      </c>
      <c r="I37" s="5" t="s">
        <v>43</v>
      </c>
      <c r="J37" s="6">
        <v>33</v>
      </c>
      <c r="K37" s="6">
        <v>33</v>
      </c>
      <c r="L37" s="7">
        <v>4000</v>
      </c>
      <c r="M37" s="5" t="s">
        <v>90</v>
      </c>
      <c r="N37" s="8">
        <v>1119200</v>
      </c>
      <c r="O37" s="8">
        <v>1119300</v>
      </c>
      <c r="P37" s="8">
        <v>2210.9</v>
      </c>
      <c r="Q37" s="8">
        <v>1119300</v>
      </c>
      <c r="R37" s="8">
        <v>1119300</v>
      </c>
      <c r="S37" s="8">
        <v>3200</v>
      </c>
      <c r="T37" s="8"/>
      <c r="U37" s="8"/>
      <c r="V37" s="5"/>
      <c r="W37" s="5"/>
      <c r="X37" s="5">
        <v>535737</v>
      </c>
      <c r="Y37" s="19">
        <f>P37-AK37</f>
        <v>173.69000000000005</v>
      </c>
      <c r="Z37" s="5"/>
      <c r="AA37" s="5"/>
      <c r="AB37" s="5"/>
      <c r="AC37" s="5"/>
      <c r="AD37" s="5"/>
      <c r="AE37" s="5"/>
      <c r="AF37" s="5"/>
      <c r="AG37" s="5"/>
      <c r="AH37" s="5"/>
      <c r="AI37" s="19">
        <f>N37-X37</f>
        <v>583463</v>
      </c>
      <c r="AJ37" s="19">
        <v>583563</v>
      </c>
      <c r="AK37" s="5">
        <v>2037.21</v>
      </c>
      <c r="AL37" s="8">
        <v>1520000</v>
      </c>
      <c r="AM37" s="8">
        <v>0</v>
      </c>
    </row>
    <row r="38" spans="1:39">
      <c r="A38" s="4">
        <v>45261</v>
      </c>
      <c r="B38" s="5" t="s">
        <v>50</v>
      </c>
      <c r="C38" s="5" t="s">
        <v>51</v>
      </c>
      <c r="D38" s="5" t="s">
        <v>40</v>
      </c>
      <c r="E38" s="5" t="s">
        <v>47</v>
      </c>
      <c r="F38" s="5" t="s">
        <v>47</v>
      </c>
      <c r="G38" s="5" t="s">
        <v>52</v>
      </c>
      <c r="H38" s="6">
        <v>1</v>
      </c>
      <c r="I38" s="5" t="s">
        <v>43</v>
      </c>
      <c r="J38" s="6">
        <v>132</v>
      </c>
      <c r="K38" s="6">
        <v>132</v>
      </c>
      <c r="L38" s="7">
        <v>12000</v>
      </c>
      <c r="M38" s="5" t="s">
        <v>91</v>
      </c>
      <c r="N38" s="8">
        <v>478265</v>
      </c>
      <c r="O38" s="8">
        <v>4815600</v>
      </c>
      <c r="P38" s="8">
        <v>9811.1</v>
      </c>
      <c r="Q38" s="8">
        <v>3553440</v>
      </c>
      <c r="R38" s="8">
        <v>3553440</v>
      </c>
      <c r="S38" s="8">
        <v>9811.1</v>
      </c>
      <c r="T38" s="8"/>
      <c r="U38" s="8"/>
      <c r="V38" s="5"/>
      <c r="W38" s="5"/>
      <c r="X38" s="5">
        <v>3094163</v>
      </c>
      <c r="Y38" s="19">
        <f>P38-AK38</f>
        <v>3357.8700000000008</v>
      </c>
      <c r="Z38" s="5"/>
      <c r="AA38" s="5"/>
      <c r="AB38" s="5"/>
      <c r="AC38" s="5"/>
      <c r="AD38" s="5"/>
      <c r="AE38" s="5"/>
      <c r="AF38" s="5"/>
      <c r="AG38" s="5"/>
      <c r="AH38" s="5"/>
      <c r="AI38" s="19">
        <f>N38-X38</f>
        <v>-2615898</v>
      </c>
      <c r="AJ38" s="19">
        <v>1721437</v>
      </c>
      <c r="AK38" s="5">
        <v>6453.23</v>
      </c>
      <c r="AL38" s="8">
        <v>4660272.5</v>
      </c>
      <c r="AM38" s="8">
        <v>0</v>
      </c>
    </row>
    <row r="39" spans="1:39">
      <c r="A39" s="4">
        <v>45261</v>
      </c>
      <c r="B39" s="5" t="s">
        <v>53</v>
      </c>
      <c r="C39" s="5" t="s">
        <v>46</v>
      </c>
      <c r="D39" s="5" t="s">
        <v>40</v>
      </c>
      <c r="E39" s="5" t="s">
        <v>41</v>
      </c>
      <c r="F39" s="5" t="s">
        <v>54</v>
      </c>
      <c r="G39" s="5" t="s">
        <v>54</v>
      </c>
      <c r="H39" s="6">
        <v>1</v>
      </c>
      <c r="I39" s="5" t="s">
        <v>43</v>
      </c>
      <c r="J39" s="6">
        <v>33</v>
      </c>
      <c r="K39" s="6">
        <v>132</v>
      </c>
      <c r="L39" s="7">
        <v>8000</v>
      </c>
      <c r="M39" s="5" t="s">
        <v>90</v>
      </c>
      <c r="N39" s="8">
        <v>4658600</v>
      </c>
      <c r="O39" s="8">
        <v>4664200</v>
      </c>
      <c r="P39" s="8">
        <v>10086.4</v>
      </c>
      <c r="Q39" s="8">
        <v>4664200</v>
      </c>
      <c r="R39" s="8">
        <v>4664200</v>
      </c>
      <c r="S39" s="8">
        <v>10086.4</v>
      </c>
      <c r="T39" s="8"/>
      <c r="U39" s="8"/>
      <c r="V39" s="5"/>
      <c r="W39" s="5"/>
      <c r="X39" s="5">
        <v>3268828</v>
      </c>
      <c r="Y39" s="20">
        <f>P39-AK39</f>
        <v>4094.0299999999997</v>
      </c>
      <c r="Z39" s="5"/>
      <c r="AA39" s="5"/>
      <c r="AB39" s="5"/>
      <c r="AC39" s="5"/>
      <c r="AD39" s="5"/>
      <c r="AE39" s="5"/>
      <c r="AF39" s="5"/>
      <c r="AG39" s="5"/>
      <c r="AH39" s="5"/>
      <c r="AI39" s="19">
        <f>N39-X39</f>
        <v>1389772</v>
      </c>
      <c r="AJ39" s="19">
        <v>1395372</v>
      </c>
      <c r="AK39" s="5">
        <v>5992.37</v>
      </c>
      <c r="AL39" s="8">
        <v>3800000</v>
      </c>
      <c r="AM39" s="8">
        <v>1982080</v>
      </c>
    </row>
    <row r="40" spans="1:39">
      <c r="A40" s="4">
        <v>45261</v>
      </c>
      <c r="B40" s="5" t="s">
        <v>38</v>
      </c>
      <c r="C40" s="5" t="s">
        <v>39</v>
      </c>
      <c r="D40" s="5" t="s">
        <v>40</v>
      </c>
      <c r="E40" s="5" t="s">
        <v>41</v>
      </c>
      <c r="F40" s="5" t="s">
        <v>41</v>
      </c>
      <c r="G40" s="5" t="s">
        <v>42</v>
      </c>
      <c r="H40" s="6">
        <v>1</v>
      </c>
      <c r="I40" s="5" t="s">
        <v>43</v>
      </c>
      <c r="J40" s="6">
        <v>132</v>
      </c>
      <c r="K40" s="6">
        <v>132</v>
      </c>
      <c r="L40" s="7">
        <v>15000</v>
      </c>
      <c r="M40" s="5" t="s">
        <v>90</v>
      </c>
      <c r="N40" s="8">
        <v>2014300</v>
      </c>
      <c r="O40" s="8">
        <v>2018800</v>
      </c>
      <c r="P40" s="8">
        <v>13353.2</v>
      </c>
      <c r="Q40" s="8">
        <v>1715980</v>
      </c>
      <c r="R40" s="8">
        <v>1715980</v>
      </c>
      <c r="S40" s="8">
        <v>13353.2</v>
      </c>
      <c r="T40" s="8"/>
      <c r="U40" s="8"/>
      <c r="V40" s="5"/>
      <c r="W40" s="5"/>
      <c r="X40" s="8"/>
      <c r="Y40" s="20"/>
      <c r="Z40" s="8"/>
      <c r="AA40" s="8"/>
      <c r="AB40" s="5"/>
      <c r="AC40" s="5"/>
      <c r="AD40" s="5"/>
      <c r="AE40" s="5"/>
      <c r="AF40" s="5"/>
      <c r="AG40" s="5"/>
      <c r="AH40" s="5"/>
      <c r="AI40" s="19">
        <f>N40-Z40</f>
        <v>2014300</v>
      </c>
      <c r="AJ40" s="19">
        <v>2018800</v>
      </c>
      <c r="AK40" s="27">
        <f>P40-AA40</f>
        <v>13353.2</v>
      </c>
      <c r="AL40" s="8">
        <v>6342770</v>
      </c>
      <c r="AM40" s="8"/>
    </row>
    <row r="41" spans="1:39">
      <c r="A41" s="4">
        <v>45261</v>
      </c>
      <c r="B41" s="5" t="s">
        <v>55</v>
      </c>
      <c r="C41" s="5" t="s">
        <v>56</v>
      </c>
      <c r="D41" s="5" t="s">
        <v>40</v>
      </c>
      <c r="E41" s="5" t="s">
        <v>41</v>
      </c>
      <c r="F41" s="5" t="s">
        <v>54</v>
      </c>
      <c r="G41" s="5" t="s">
        <v>54</v>
      </c>
      <c r="H41" s="6">
        <v>6</v>
      </c>
      <c r="I41" s="5" t="s">
        <v>57</v>
      </c>
      <c r="J41" s="6">
        <v>33</v>
      </c>
      <c r="K41" s="6">
        <v>33</v>
      </c>
      <c r="L41" s="7">
        <v>3000</v>
      </c>
      <c r="M41" s="5" t="s">
        <v>90</v>
      </c>
      <c r="N41" s="8">
        <v>669100</v>
      </c>
      <c r="O41" s="8">
        <v>669300</v>
      </c>
      <c r="P41" s="8">
        <v>2821.2</v>
      </c>
      <c r="Q41" s="8">
        <v>669300</v>
      </c>
      <c r="R41" s="8">
        <v>669300</v>
      </c>
      <c r="S41" s="8">
        <v>2821.2</v>
      </c>
      <c r="T41" s="8"/>
      <c r="U41" s="8"/>
      <c r="V41" s="5"/>
      <c r="W41" s="5"/>
      <c r="X41" s="5">
        <v>531194</v>
      </c>
      <c r="Y41" s="20">
        <f t="shared" ref="Y41:Y50" si="4">P41-AK41</f>
        <v>642.40999999999985</v>
      </c>
      <c r="Z41" s="5"/>
      <c r="AA41" s="5"/>
      <c r="AB41" s="5"/>
      <c r="AC41" s="5"/>
      <c r="AD41" s="5"/>
      <c r="AE41" s="5"/>
      <c r="AF41" s="5"/>
      <c r="AG41" s="5"/>
      <c r="AH41" s="5"/>
      <c r="AI41" s="19">
        <f t="shared" ref="AI41:AI52" si="5">N41-X41</f>
        <v>137906</v>
      </c>
      <c r="AJ41" s="19">
        <v>138106</v>
      </c>
      <c r="AK41" s="5">
        <v>2178.79</v>
      </c>
      <c r="AL41" s="8">
        <v>733512</v>
      </c>
      <c r="AM41" s="8"/>
    </row>
    <row r="42" spans="1:39">
      <c r="A42" s="4">
        <v>45261</v>
      </c>
      <c r="B42" s="5" t="s">
        <v>58</v>
      </c>
      <c r="C42" s="5" t="s">
        <v>46</v>
      </c>
      <c r="D42" s="5" t="s">
        <v>40</v>
      </c>
      <c r="E42" s="5" t="s">
        <v>47</v>
      </c>
      <c r="F42" s="5" t="s">
        <v>48</v>
      </c>
      <c r="G42" s="5" t="s">
        <v>49</v>
      </c>
      <c r="H42" s="6">
        <v>6</v>
      </c>
      <c r="I42" s="5" t="s">
        <v>57</v>
      </c>
      <c r="J42" s="6">
        <v>11</v>
      </c>
      <c r="K42" s="6">
        <v>33</v>
      </c>
      <c r="L42" s="7">
        <v>1500</v>
      </c>
      <c r="M42" s="5" t="s">
        <v>90</v>
      </c>
      <c r="N42" s="8">
        <v>259600</v>
      </c>
      <c r="O42" s="8">
        <v>261700</v>
      </c>
      <c r="P42" s="8">
        <v>702.9</v>
      </c>
      <c r="Q42" s="8">
        <v>261700</v>
      </c>
      <c r="R42" s="8">
        <v>261700</v>
      </c>
      <c r="S42" s="8">
        <v>702.9</v>
      </c>
      <c r="T42" s="8"/>
      <c r="U42" s="8"/>
      <c r="V42" s="5"/>
      <c r="W42" s="5"/>
      <c r="X42" s="5">
        <v>208928</v>
      </c>
      <c r="Y42" s="20">
        <f t="shared" si="4"/>
        <v>258.91999999999996</v>
      </c>
      <c r="Z42" s="5"/>
      <c r="AA42" s="5"/>
      <c r="AB42" s="5"/>
      <c r="AC42" s="5"/>
      <c r="AD42" s="5"/>
      <c r="AE42" s="5"/>
      <c r="AF42" s="5"/>
      <c r="AG42" s="5"/>
      <c r="AH42" s="5"/>
      <c r="AI42" s="19">
        <f t="shared" si="5"/>
        <v>50672</v>
      </c>
      <c r="AJ42" s="19">
        <v>52772</v>
      </c>
      <c r="AK42" s="5">
        <v>443.98</v>
      </c>
      <c r="AL42" s="8">
        <v>182754</v>
      </c>
      <c r="AM42" s="8">
        <v>0</v>
      </c>
    </row>
    <row r="43" spans="1:39">
      <c r="A43" s="4">
        <v>45261</v>
      </c>
      <c r="B43" s="5" t="s">
        <v>59</v>
      </c>
      <c r="C43" s="5" t="s">
        <v>60</v>
      </c>
      <c r="D43" s="5" t="s">
        <v>61</v>
      </c>
      <c r="E43" s="5" t="s">
        <v>61</v>
      </c>
      <c r="F43" s="5" t="s">
        <v>62</v>
      </c>
      <c r="G43" s="5" t="s">
        <v>62</v>
      </c>
      <c r="H43" s="6">
        <v>1</v>
      </c>
      <c r="I43" s="5" t="s">
        <v>43</v>
      </c>
      <c r="J43" s="6">
        <v>33</v>
      </c>
      <c r="K43" s="6">
        <v>33</v>
      </c>
      <c r="L43" s="7">
        <v>7000</v>
      </c>
      <c r="M43" s="5" t="s">
        <v>90</v>
      </c>
      <c r="N43" s="8">
        <v>2651000</v>
      </c>
      <c r="O43" s="8">
        <v>2659300</v>
      </c>
      <c r="P43" s="8">
        <v>5393</v>
      </c>
      <c r="Q43" s="8">
        <v>2659300</v>
      </c>
      <c r="R43" s="8">
        <v>2659300</v>
      </c>
      <c r="S43" s="8">
        <v>5600</v>
      </c>
      <c r="T43" s="8"/>
      <c r="U43" s="8"/>
      <c r="V43" s="5"/>
      <c r="W43" s="5"/>
      <c r="X43" s="5">
        <v>1860460</v>
      </c>
      <c r="Y43" s="20">
        <f t="shared" si="4"/>
        <v>2390.69</v>
      </c>
      <c r="Z43" s="5"/>
      <c r="AA43" s="5"/>
      <c r="AB43" s="5"/>
      <c r="AC43" s="5"/>
      <c r="AD43" s="5"/>
      <c r="AE43" s="5"/>
      <c r="AF43" s="5"/>
      <c r="AG43" s="5"/>
      <c r="AH43" s="5"/>
      <c r="AI43" s="19">
        <f t="shared" si="5"/>
        <v>790540</v>
      </c>
      <c r="AJ43" s="19">
        <v>798840</v>
      </c>
      <c r="AK43" s="5">
        <v>3002.31</v>
      </c>
      <c r="AL43" s="8">
        <v>2660000</v>
      </c>
      <c r="AM43" s="8">
        <v>0</v>
      </c>
    </row>
    <row r="44" spans="1:39">
      <c r="A44" s="4">
        <v>45261</v>
      </c>
      <c r="B44" s="5" t="s">
        <v>63</v>
      </c>
      <c r="C44" s="5" t="s">
        <v>64</v>
      </c>
      <c r="D44" s="5" t="s">
        <v>61</v>
      </c>
      <c r="E44" s="5" t="s">
        <v>61</v>
      </c>
      <c r="F44" s="5" t="s">
        <v>62</v>
      </c>
      <c r="G44" s="5" t="s">
        <v>62</v>
      </c>
      <c r="H44" s="6">
        <v>6</v>
      </c>
      <c r="I44" s="5" t="s">
        <v>57</v>
      </c>
      <c r="J44" s="6">
        <v>33</v>
      </c>
      <c r="K44" s="6">
        <v>33</v>
      </c>
      <c r="L44" s="7">
        <v>2000</v>
      </c>
      <c r="M44" s="5" t="s">
        <v>90</v>
      </c>
      <c r="N44" s="8">
        <v>475400</v>
      </c>
      <c r="O44" s="8">
        <v>479700</v>
      </c>
      <c r="P44" s="8">
        <v>1229.7</v>
      </c>
      <c r="Q44" s="8">
        <v>479700</v>
      </c>
      <c r="R44" s="8">
        <v>479700</v>
      </c>
      <c r="S44" s="8">
        <v>1229.7</v>
      </c>
      <c r="T44" s="8"/>
      <c r="U44" s="8"/>
      <c r="V44" s="5"/>
      <c r="W44" s="5"/>
      <c r="X44" s="5">
        <v>415817</v>
      </c>
      <c r="Y44" s="20">
        <f t="shared" si="4"/>
        <v>664.30000000000007</v>
      </c>
      <c r="Z44" s="5"/>
      <c r="AA44" s="5"/>
      <c r="AB44" s="5"/>
      <c r="AC44" s="5"/>
      <c r="AD44" s="5"/>
      <c r="AE44" s="5"/>
      <c r="AF44" s="5"/>
      <c r="AG44" s="5"/>
      <c r="AH44" s="5"/>
      <c r="AI44" s="19">
        <f t="shared" si="5"/>
        <v>59583</v>
      </c>
      <c r="AJ44" s="19">
        <v>63883</v>
      </c>
      <c r="AK44" s="5">
        <v>565.4</v>
      </c>
      <c r="AL44" s="8">
        <v>319722</v>
      </c>
      <c r="AM44" s="8">
        <v>0</v>
      </c>
    </row>
    <row r="45" spans="1:39">
      <c r="A45" s="4">
        <v>45261</v>
      </c>
      <c r="B45" s="5" t="s">
        <v>65</v>
      </c>
      <c r="C45" s="5" t="s">
        <v>66</v>
      </c>
      <c r="D45" s="5" t="s">
        <v>61</v>
      </c>
      <c r="E45" s="5" t="s">
        <v>61</v>
      </c>
      <c r="F45" s="5" t="s">
        <v>62</v>
      </c>
      <c r="G45" s="5" t="s">
        <v>62</v>
      </c>
      <c r="H45" s="6">
        <v>1</v>
      </c>
      <c r="I45" s="5" t="s">
        <v>43</v>
      </c>
      <c r="J45" s="6">
        <v>33</v>
      </c>
      <c r="K45" s="6">
        <v>33</v>
      </c>
      <c r="L45" s="7">
        <v>2000</v>
      </c>
      <c r="M45" s="5" t="s">
        <v>90</v>
      </c>
      <c r="N45" s="8">
        <v>785200</v>
      </c>
      <c r="O45" s="8">
        <v>787500</v>
      </c>
      <c r="P45" s="8">
        <v>2018.5</v>
      </c>
      <c r="Q45" s="8">
        <v>787500</v>
      </c>
      <c r="R45" s="8">
        <v>787500</v>
      </c>
      <c r="S45" s="8">
        <v>2018.5</v>
      </c>
      <c r="T45" s="8"/>
      <c r="U45" s="8"/>
      <c r="V45" s="5"/>
      <c r="W45" s="5"/>
      <c r="X45" s="5">
        <v>620027</v>
      </c>
      <c r="Y45" s="20">
        <f t="shared" si="4"/>
        <v>874.46</v>
      </c>
      <c r="Z45" s="5"/>
      <c r="AA45" s="5"/>
      <c r="AB45" s="5"/>
      <c r="AC45" s="5"/>
      <c r="AD45" s="5"/>
      <c r="AE45" s="5"/>
      <c r="AF45" s="5"/>
      <c r="AG45" s="5"/>
      <c r="AH45" s="5"/>
      <c r="AI45" s="19">
        <f t="shared" si="5"/>
        <v>165173</v>
      </c>
      <c r="AJ45" s="19">
        <v>167473</v>
      </c>
      <c r="AK45" s="5">
        <v>1144.04</v>
      </c>
      <c r="AL45" s="8">
        <v>950000</v>
      </c>
      <c r="AM45" s="8">
        <v>17575</v>
      </c>
    </row>
    <row r="46" spans="1:39">
      <c r="A46" s="4">
        <v>45261</v>
      </c>
      <c r="B46" s="5" t="s">
        <v>67</v>
      </c>
      <c r="C46" s="5" t="s">
        <v>68</v>
      </c>
      <c r="D46" s="5" t="s">
        <v>61</v>
      </c>
      <c r="E46" s="5" t="s">
        <v>61</v>
      </c>
      <c r="F46" s="5" t="s">
        <v>62</v>
      </c>
      <c r="G46" s="5" t="s">
        <v>62</v>
      </c>
      <c r="H46" s="6">
        <v>2</v>
      </c>
      <c r="I46" s="5" t="s">
        <v>69</v>
      </c>
      <c r="J46" s="6">
        <v>11</v>
      </c>
      <c r="K46" s="6">
        <v>33</v>
      </c>
      <c r="L46" s="7">
        <v>200</v>
      </c>
      <c r="M46" s="5" t="s">
        <v>90</v>
      </c>
      <c r="N46" s="8">
        <v>16500</v>
      </c>
      <c r="O46" s="8">
        <v>17100</v>
      </c>
      <c r="P46" s="8">
        <v>89.9</v>
      </c>
      <c r="Q46" s="8">
        <v>17100</v>
      </c>
      <c r="R46" s="8">
        <v>17100</v>
      </c>
      <c r="S46" s="8">
        <v>160</v>
      </c>
      <c r="T46" s="8"/>
      <c r="U46" s="8"/>
      <c r="V46" s="5"/>
      <c r="W46" s="5"/>
      <c r="X46" s="5">
        <v>12726</v>
      </c>
      <c r="Y46" s="20">
        <f t="shared" si="4"/>
        <v>17.570000000000007</v>
      </c>
      <c r="Z46" s="5"/>
      <c r="AA46" s="5"/>
      <c r="AB46" s="5"/>
      <c r="AC46" s="5"/>
      <c r="AD46" s="5"/>
      <c r="AE46" s="5"/>
      <c r="AF46" s="5"/>
      <c r="AG46" s="5"/>
      <c r="AH46" s="5"/>
      <c r="AI46" s="19">
        <f t="shared" si="5"/>
        <v>3774</v>
      </c>
      <c r="AJ46" s="19">
        <v>4374</v>
      </c>
      <c r="AK46" s="5">
        <v>72.33</v>
      </c>
      <c r="AL46" s="8">
        <v>76000</v>
      </c>
      <c r="AM46" s="8">
        <v>0</v>
      </c>
    </row>
    <row r="47" spans="1:39">
      <c r="A47" s="4">
        <v>45261</v>
      </c>
      <c r="B47" s="5" t="s">
        <v>70</v>
      </c>
      <c r="C47" s="5" t="s">
        <v>71</v>
      </c>
      <c r="D47" s="5" t="s">
        <v>61</v>
      </c>
      <c r="E47" s="5" t="s">
        <v>61</v>
      </c>
      <c r="F47" s="5" t="s">
        <v>62</v>
      </c>
      <c r="G47" s="5" t="s">
        <v>62</v>
      </c>
      <c r="H47" s="6">
        <v>6</v>
      </c>
      <c r="I47" s="5" t="s">
        <v>57</v>
      </c>
      <c r="J47" s="6">
        <v>11</v>
      </c>
      <c r="K47" s="6">
        <v>33</v>
      </c>
      <c r="L47" s="7">
        <v>1000</v>
      </c>
      <c r="M47" s="5" t="s">
        <v>90</v>
      </c>
      <c r="N47" s="8">
        <v>397400</v>
      </c>
      <c r="O47" s="8">
        <v>398100</v>
      </c>
      <c r="P47" s="8">
        <v>1027</v>
      </c>
      <c r="Q47" s="8">
        <v>398100</v>
      </c>
      <c r="R47" s="8">
        <v>398100</v>
      </c>
      <c r="S47" s="8">
        <v>1027</v>
      </c>
      <c r="T47" s="8"/>
      <c r="U47" s="8"/>
      <c r="V47" s="5"/>
      <c r="W47" s="5"/>
      <c r="X47" s="5">
        <v>265876</v>
      </c>
      <c r="Y47" s="20">
        <f t="shared" si="4"/>
        <v>364.82000000000005</v>
      </c>
      <c r="Z47" s="5"/>
      <c r="AA47" s="5"/>
      <c r="AB47" s="5"/>
      <c r="AC47" s="5"/>
      <c r="AD47" s="5"/>
      <c r="AE47" s="5"/>
      <c r="AF47" s="5"/>
      <c r="AG47" s="5"/>
      <c r="AH47" s="5"/>
      <c r="AI47" s="19">
        <f t="shared" si="5"/>
        <v>131524</v>
      </c>
      <c r="AJ47" s="19">
        <v>132224</v>
      </c>
      <c r="AK47" s="5">
        <v>662.18</v>
      </c>
      <c r="AL47" s="8">
        <v>260000</v>
      </c>
      <c r="AM47" s="8">
        <v>14040</v>
      </c>
    </row>
    <row r="48" spans="1:39">
      <c r="A48" s="4">
        <v>45261</v>
      </c>
      <c r="B48" s="5" t="s">
        <v>72</v>
      </c>
      <c r="C48" s="5" t="s">
        <v>73</v>
      </c>
      <c r="D48" s="5" t="s">
        <v>74</v>
      </c>
      <c r="E48" s="5" t="s">
        <v>75</v>
      </c>
      <c r="F48" s="5" t="s">
        <v>75</v>
      </c>
      <c r="G48" s="5" t="s">
        <v>75</v>
      </c>
      <c r="H48" s="6">
        <v>1</v>
      </c>
      <c r="I48" s="5" t="s">
        <v>43</v>
      </c>
      <c r="J48" s="6">
        <v>33</v>
      </c>
      <c r="K48" s="6">
        <v>33</v>
      </c>
      <c r="L48" s="7">
        <v>5000</v>
      </c>
      <c r="M48" s="5" t="s">
        <v>90</v>
      </c>
      <c r="N48" s="8">
        <v>2750500</v>
      </c>
      <c r="O48" s="8">
        <v>2804200</v>
      </c>
      <c r="P48" s="8">
        <v>6386.1</v>
      </c>
      <c r="Q48" s="8">
        <v>2804200</v>
      </c>
      <c r="R48" s="8">
        <v>2804200</v>
      </c>
      <c r="S48" s="8">
        <v>6386.1</v>
      </c>
      <c r="T48" s="8"/>
      <c r="U48" s="8"/>
      <c r="V48" s="5"/>
      <c r="W48" s="5"/>
      <c r="X48" s="5">
        <v>1303208</v>
      </c>
      <c r="Y48" s="20">
        <f t="shared" si="4"/>
        <v>5505.66</v>
      </c>
      <c r="Z48" s="8"/>
      <c r="AA48" s="8"/>
      <c r="AB48" s="5"/>
      <c r="AC48" s="5"/>
      <c r="AD48" s="5"/>
      <c r="AE48" s="5"/>
      <c r="AF48" s="5"/>
      <c r="AG48" s="5"/>
      <c r="AH48" s="5"/>
      <c r="AI48" s="19">
        <f t="shared" si="5"/>
        <v>1447292</v>
      </c>
      <c r="AJ48" s="19">
        <v>1500992</v>
      </c>
      <c r="AK48" s="8">
        <v>880.44</v>
      </c>
      <c r="AL48" s="8">
        <v>2375000</v>
      </c>
      <c r="AM48" s="8">
        <v>1316795</v>
      </c>
    </row>
    <row r="49" spans="1:39">
      <c r="A49" s="4">
        <v>45261</v>
      </c>
      <c r="B49" s="5" t="s">
        <v>76</v>
      </c>
      <c r="C49" s="5" t="s">
        <v>77</v>
      </c>
      <c r="D49" s="5" t="s">
        <v>78</v>
      </c>
      <c r="E49" s="5" t="s">
        <v>78</v>
      </c>
      <c r="F49" s="5" t="s">
        <v>79</v>
      </c>
      <c r="G49" s="5" t="s">
        <v>80</v>
      </c>
      <c r="H49" s="6">
        <v>1</v>
      </c>
      <c r="I49" s="5" t="s">
        <v>43</v>
      </c>
      <c r="J49" s="6">
        <v>132</v>
      </c>
      <c r="K49" s="6">
        <v>132</v>
      </c>
      <c r="L49" s="7">
        <v>28000</v>
      </c>
      <c r="M49" s="5" t="s">
        <v>90</v>
      </c>
      <c r="N49" s="8">
        <v>8849064</v>
      </c>
      <c r="O49" s="8">
        <v>8924575</v>
      </c>
      <c r="P49" s="8">
        <v>24007</v>
      </c>
      <c r="Q49" s="8">
        <v>8897419</v>
      </c>
      <c r="R49" s="8">
        <v>8897419</v>
      </c>
      <c r="S49" s="8">
        <v>24007</v>
      </c>
      <c r="T49" s="8"/>
      <c r="U49" s="8"/>
      <c r="V49" s="5"/>
      <c r="W49" s="5"/>
      <c r="X49" s="5">
        <v>2473236</v>
      </c>
      <c r="Y49" s="20">
        <f t="shared" si="4"/>
        <v>3657.6800000000003</v>
      </c>
      <c r="Z49" s="8"/>
      <c r="AA49" s="8"/>
      <c r="AB49" s="5"/>
      <c r="AC49" s="5"/>
      <c r="AD49" s="5"/>
      <c r="AE49" s="5"/>
      <c r="AF49" s="5"/>
      <c r="AG49" s="5"/>
      <c r="AH49" s="5"/>
      <c r="AI49" s="19">
        <f t="shared" si="5"/>
        <v>6375828</v>
      </c>
      <c r="AJ49" s="19">
        <v>6451339</v>
      </c>
      <c r="AK49" s="8">
        <v>20349.32</v>
      </c>
      <c r="AL49" s="8">
        <v>11403325</v>
      </c>
      <c r="AM49" s="8">
        <v>0</v>
      </c>
    </row>
    <row r="50" spans="1:39">
      <c r="A50" s="4">
        <v>45261</v>
      </c>
      <c r="B50" s="5" t="s">
        <v>81</v>
      </c>
      <c r="C50" s="5" t="s">
        <v>82</v>
      </c>
      <c r="D50" s="5" t="s">
        <v>78</v>
      </c>
      <c r="E50" s="5" t="s">
        <v>78</v>
      </c>
      <c r="F50" s="5" t="s">
        <v>79</v>
      </c>
      <c r="G50" s="5" t="s">
        <v>80</v>
      </c>
      <c r="H50" s="6">
        <v>6</v>
      </c>
      <c r="I50" s="5" t="s">
        <v>57</v>
      </c>
      <c r="J50" s="6">
        <v>132</v>
      </c>
      <c r="K50" s="6">
        <v>132</v>
      </c>
      <c r="L50" s="7">
        <v>16000</v>
      </c>
      <c r="M50" s="5" t="s">
        <v>90</v>
      </c>
      <c r="N50" s="8">
        <v>2477065</v>
      </c>
      <c r="O50" s="8">
        <v>2490868</v>
      </c>
      <c r="P50" s="8">
        <v>8402</v>
      </c>
      <c r="Q50" s="8">
        <v>2490868</v>
      </c>
      <c r="R50" s="8">
        <v>2490868</v>
      </c>
      <c r="S50" s="8">
        <v>8402</v>
      </c>
      <c r="T50" s="8"/>
      <c r="U50" s="8"/>
      <c r="V50" s="5"/>
      <c r="W50" s="5"/>
      <c r="X50" s="5">
        <v>1352189</v>
      </c>
      <c r="Y50" s="20">
        <f t="shared" si="4"/>
        <v>1895.2600000000002</v>
      </c>
      <c r="Z50" s="8"/>
      <c r="AA50" s="8"/>
      <c r="AB50" s="5"/>
      <c r="AC50" s="5"/>
      <c r="AD50" s="5"/>
      <c r="AE50" s="5"/>
      <c r="AF50" s="5"/>
      <c r="AG50" s="5"/>
      <c r="AH50" s="5"/>
      <c r="AI50" s="19">
        <f t="shared" si="5"/>
        <v>1124876</v>
      </c>
      <c r="AJ50" s="19">
        <v>1138679</v>
      </c>
      <c r="AK50" s="8">
        <v>6506.74</v>
      </c>
      <c r="AL50" s="8">
        <v>2184520</v>
      </c>
      <c r="AM50" s="8">
        <v>0</v>
      </c>
    </row>
    <row r="51" spans="1:39">
      <c r="A51" s="4">
        <v>45261</v>
      </c>
      <c r="B51" s="5" t="s">
        <v>83</v>
      </c>
      <c r="C51" s="5" t="s">
        <v>51</v>
      </c>
      <c r="D51" s="5" t="s">
        <v>84</v>
      </c>
      <c r="E51" s="5" t="s">
        <v>85</v>
      </c>
      <c r="F51" s="5" t="s">
        <v>86</v>
      </c>
      <c r="G51" s="5" t="s">
        <v>87</v>
      </c>
      <c r="H51" s="6">
        <v>1</v>
      </c>
      <c r="I51" s="5" t="s">
        <v>43</v>
      </c>
      <c r="J51" s="6">
        <v>132</v>
      </c>
      <c r="K51" s="6">
        <v>132</v>
      </c>
      <c r="L51" s="7">
        <v>46000</v>
      </c>
      <c r="M51" s="5" t="s">
        <v>90</v>
      </c>
      <c r="N51" s="8">
        <v>15980755</v>
      </c>
      <c r="O51" s="8">
        <v>16080388</v>
      </c>
      <c r="P51" s="8">
        <v>43527</v>
      </c>
      <c r="Q51" s="8">
        <v>16080388</v>
      </c>
      <c r="R51" s="8">
        <v>16080388</v>
      </c>
      <c r="S51" s="8">
        <v>43527</v>
      </c>
      <c r="T51" s="8"/>
      <c r="U51" s="8"/>
      <c r="V51" s="5"/>
      <c r="W51" s="5"/>
      <c r="X51" s="5">
        <v>889462</v>
      </c>
      <c r="Y51" s="26">
        <v>871.15</v>
      </c>
      <c r="Z51" s="8"/>
      <c r="AA51" s="8"/>
      <c r="AB51" s="5"/>
      <c r="AC51" s="5"/>
      <c r="AD51" s="5"/>
      <c r="AE51" s="5"/>
      <c r="AF51" s="5"/>
      <c r="AG51" s="5"/>
      <c r="AH51" s="5"/>
      <c r="AI51" s="19">
        <f t="shared" si="5"/>
        <v>15091293</v>
      </c>
      <c r="AJ51" s="19">
        <v>15190926</v>
      </c>
      <c r="AK51" s="8">
        <f>P51-Y51</f>
        <v>42655.85</v>
      </c>
      <c r="AL51" s="8">
        <v>20675325</v>
      </c>
      <c r="AM51" s="8">
        <v>0</v>
      </c>
    </row>
    <row r="52" spans="1:39">
      <c r="A52" s="4">
        <v>45261</v>
      </c>
      <c r="B52" s="5" t="s">
        <v>88</v>
      </c>
      <c r="C52" s="5" t="s">
        <v>89</v>
      </c>
      <c r="D52" s="5" t="s">
        <v>84</v>
      </c>
      <c r="E52" s="5" t="s">
        <v>85</v>
      </c>
      <c r="F52" s="5" t="s">
        <v>86</v>
      </c>
      <c r="G52" s="5" t="s">
        <v>87</v>
      </c>
      <c r="H52" s="6">
        <v>6</v>
      </c>
      <c r="I52" s="5" t="s">
        <v>57</v>
      </c>
      <c r="J52" s="6">
        <v>132</v>
      </c>
      <c r="K52" s="6">
        <v>132</v>
      </c>
      <c r="L52" s="7">
        <v>14000</v>
      </c>
      <c r="M52" s="5" t="s">
        <v>90</v>
      </c>
      <c r="N52" s="8">
        <v>3356279</v>
      </c>
      <c r="O52" s="8">
        <v>3356315</v>
      </c>
      <c r="P52" s="8">
        <v>9129</v>
      </c>
      <c r="Q52" s="8">
        <v>3356315</v>
      </c>
      <c r="R52" s="8">
        <v>3356315</v>
      </c>
      <c r="S52" s="8">
        <v>9129</v>
      </c>
      <c r="T52" s="8"/>
      <c r="U52" s="8"/>
      <c r="V52" s="5"/>
      <c r="W52" s="5"/>
      <c r="X52" s="5">
        <v>1513541</v>
      </c>
      <c r="Y52" s="19">
        <v>1425.74</v>
      </c>
      <c r="Z52" s="8"/>
      <c r="AA52" s="8"/>
      <c r="AB52" s="5"/>
      <c r="AC52" s="5"/>
      <c r="AD52" s="5"/>
      <c r="AE52" s="5"/>
      <c r="AF52" s="5"/>
      <c r="AG52" s="5"/>
      <c r="AH52" s="5"/>
      <c r="AI52" s="19">
        <f t="shared" si="5"/>
        <v>1842738</v>
      </c>
      <c r="AJ52" s="19">
        <v>1842774</v>
      </c>
      <c r="AK52" s="8">
        <f>P52-Y52</f>
        <v>7703.26</v>
      </c>
      <c r="AL52" s="8">
        <v>2373540</v>
      </c>
      <c r="AM52" s="8">
        <v>0</v>
      </c>
    </row>
    <row r="53" spans="1:39">
      <c r="A53" s="4">
        <v>45292</v>
      </c>
      <c r="B53" s="22" t="s">
        <v>93</v>
      </c>
      <c r="C53" s="23" t="s">
        <v>94</v>
      </c>
      <c r="D53" s="5" t="s">
        <v>40</v>
      </c>
      <c r="E53" s="23" t="s">
        <v>47</v>
      </c>
      <c r="F53" s="23" t="s">
        <v>95</v>
      </c>
      <c r="G53" s="23" t="s">
        <v>96</v>
      </c>
      <c r="H53" s="6">
        <v>1</v>
      </c>
      <c r="I53" s="5" t="s">
        <v>43</v>
      </c>
      <c r="J53" s="6">
        <v>11</v>
      </c>
      <c r="K53" s="6">
        <v>132</v>
      </c>
      <c r="L53" s="24">
        <v>2000</v>
      </c>
      <c r="M53" s="5" t="s">
        <v>90</v>
      </c>
      <c r="N53" s="16">
        <v>20848000</v>
      </c>
      <c r="O53" s="16">
        <v>20856000</v>
      </c>
      <c r="P53" s="24">
        <v>31184.799999999999</v>
      </c>
      <c r="Q53" s="17">
        <v>20856000</v>
      </c>
      <c r="R53" s="17">
        <v>20856000</v>
      </c>
      <c r="S53" s="14">
        <v>31184.799999999999</v>
      </c>
      <c r="T53" s="14"/>
      <c r="U53" s="14"/>
      <c r="V53" s="14"/>
      <c r="W53" s="14"/>
      <c r="X53" s="13"/>
      <c r="Y53" s="19"/>
      <c r="Z53" s="13">
        <v>20479669</v>
      </c>
      <c r="AA53" s="19">
        <v>29927</v>
      </c>
      <c r="AB53" s="14"/>
      <c r="AC53" s="14"/>
      <c r="AD53" s="14"/>
      <c r="AE53" s="14"/>
      <c r="AF53" s="14"/>
      <c r="AG53" s="14"/>
      <c r="AH53" s="14"/>
      <c r="AI53" s="19">
        <f>N53-Z53</f>
        <v>368331</v>
      </c>
      <c r="AJ53" s="19">
        <v>376331</v>
      </c>
      <c r="AK53" s="19">
        <f>P53-AA53</f>
        <v>1257.7999999999993</v>
      </c>
      <c r="AL53" s="29">
        <v>950000</v>
      </c>
      <c r="AM53" s="17">
        <v>27725560</v>
      </c>
    </row>
    <row r="54" spans="1:39">
      <c r="A54" s="4">
        <v>45292</v>
      </c>
      <c r="B54" s="5" t="s">
        <v>45</v>
      </c>
      <c r="C54" s="5" t="s">
        <v>46</v>
      </c>
      <c r="D54" s="5" t="s">
        <v>40</v>
      </c>
      <c r="E54" s="5" t="s">
        <v>47</v>
      </c>
      <c r="F54" s="5" t="s">
        <v>48</v>
      </c>
      <c r="G54" s="5" t="s">
        <v>49</v>
      </c>
      <c r="H54" s="6">
        <v>1</v>
      </c>
      <c r="I54" s="5" t="s">
        <v>43</v>
      </c>
      <c r="J54" s="6">
        <v>33</v>
      </c>
      <c r="K54" s="6">
        <v>33</v>
      </c>
      <c r="L54" s="7">
        <v>4000</v>
      </c>
      <c r="M54" s="5" t="s">
        <v>90</v>
      </c>
      <c r="N54" s="8">
        <v>1036300</v>
      </c>
      <c r="O54" s="8">
        <v>1036300</v>
      </c>
      <c r="P54" s="21">
        <v>2061.1999999999998</v>
      </c>
      <c r="Q54" s="8">
        <v>1036300</v>
      </c>
      <c r="R54" s="8">
        <v>1036300</v>
      </c>
      <c r="S54" s="8">
        <v>3200</v>
      </c>
      <c r="T54" s="8"/>
      <c r="U54" s="8"/>
      <c r="V54" s="5"/>
      <c r="W54" s="5"/>
      <c r="X54" s="8">
        <v>457440</v>
      </c>
      <c r="Y54" s="19">
        <f>P54-AK54</f>
        <v>118.61999999999989</v>
      </c>
      <c r="Z54" s="8"/>
      <c r="AA54" s="8"/>
      <c r="AB54" s="5"/>
      <c r="AC54" s="5"/>
      <c r="AD54" s="5"/>
      <c r="AE54" s="5"/>
      <c r="AF54" s="5"/>
      <c r="AG54" s="5"/>
      <c r="AH54" s="5"/>
      <c r="AI54" s="19">
        <f>N54-X54</f>
        <v>578860</v>
      </c>
      <c r="AJ54" s="19">
        <v>578860</v>
      </c>
      <c r="AK54" s="21">
        <v>1942.58</v>
      </c>
      <c r="AL54" s="8">
        <v>1520000</v>
      </c>
      <c r="AM54" s="8">
        <v>0</v>
      </c>
    </row>
    <row r="55" spans="1:39">
      <c r="A55" s="4">
        <v>45292</v>
      </c>
      <c r="B55" s="5" t="s">
        <v>50</v>
      </c>
      <c r="C55" s="5" t="s">
        <v>51</v>
      </c>
      <c r="D55" s="5" t="s">
        <v>40</v>
      </c>
      <c r="E55" s="5" t="s">
        <v>47</v>
      </c>
      <c r="F55" s="5" t="s">
        <v>47</v>
      </c>
      <c r="G55" s="5" t="s">
        <v>52</v>
      </c>
      <c r="H55" s="6">
        <v>1</v>
      </c>
      <c r="I55" s="5" t="s">
        <v>43</v>
      </c>
      <c r="J55" s="6">
        <v>132</v>
      </c>
      <c r="K55" s="6">
        <v>132</v>
      </c>
      <c r="L55" s="7">
        <v>12000</v>
      </c>
      <c r="M55" s="5" t="s">
        <v>91</v>
      </c>
      <c r="N55" s="8">
        <v>3829800</v>
      </c>
      <c r="O55" s="8">
        <v>3876700</v>
      </c>
      <c r="P55" s="21">
        <v>7272.56</v>
      </c>
      <c r="Q55" s="8">
        <v>3555914</v>
      </c>
      <c r="R55" s="8">
        <v>3555914</v>
      </c>
      <c r="S55" s="8">
        <v>9600</v>
      </c>
      <c r="T55" s="8"/>
      <c r="U55" s="8"/>
      <c r="V55" s="5"/>
      <c r="W55" s="5"/>
      <c r="X55" s="8">
        <v>2729987</v>
      </c>
      <c r="Y55" s="19">
        <f>P55-AK55</f>
        <v>863.33000000000084</v>
      </c>
      <c r="Z55" s="8"/>
      <c r="AA55" s="8"/>
      <c r="AB55" s="5"/>
      <c r="AC55" s="5"/>
      <c r="AD55" s="5"/>
      <c r="AE55" s="5"/>
      <c r="AF55" s="5"/>
      <c r="AG55" s="5"/>
      <c r="AH55" s="5"/>
      <c r="AI55" s="19">
        <f>N55-X55</f>
        <v>1099813</v>
      </c>
      <c r="AJ55" s="19">
        <v>1146713</v>
      </c>
      <c r="AK55" s="21">
        <v>6409.23</v>
      </c>
      <c r="AL55" s="8">
        <v>4560000</v>
      </c>
      <c r="AM55" s="8">
        <v>0</v>
      </c>
    </row>
    <row r="56" spans="1:39">
      <c r="A56" s="4">
        <v>45292</v>
      </c>
      <c r="B56" s="5" t="s">
        <v>53</v>
      </c>
      <c r="C56" s="5" t="s">
        <v>46</v>
      </c>
      <c r="D56" s="5" t="s">
        <v>40</v>
      </c>
      <c r="E56" s="5" t="s">
        <v>41</v>
      </c>
      <c r="F56" s="5" t="s">
        <v>54</v>
      </c>
      <c r="G56" s="5" t="s">
        <v>54</v>
      </c>
      <c r="H56" s="6">
        <v>1</v>
      </c>
      <c r="I56" s="5" t="s">
        <v>43</v>
      </c>
      <c r="J56" s="6">
        <v>33</v>
      </c>
      <c r="K56" s="6">
        <v>132</v>
      </c>
      <c r="L56" s="7">
        <v>8000</v>
      </c>
      <c r="M56" s="5" t="s">
        <v>90</v>
      </c>
      <c r="N56" s="8">
        <v>4329400</v>
      </c>
      <c r="O56" s="8">
        <v>4331700</v>
      </c>
      <c r="P56" s="21">
        <v>9071.56</v>
      </c>
      <c r="Q56" s="8">
        <v>4331700</v>
      </c>
      <c r="R56" s="8">
        <v>4331700</v>
      </c>
      <c r="S56" s="8">
        <v>9071.56</v>
      </c>
      <c r="T56" s="8"/>
      <c r="U56" s="8"/>
      <c r="V56" s="5"/>
      <c r="W56" s="5"/>
      <c r="X56" s="8">
        <v>2911094</v>
      </c>
      <c r="Y56" s="19">
        <f>P56-AK56</f>
        <v>3349.2899999999991</v>
      </c>
      <c r="Z56" s="8"/>
      <c r="AA56" s="8"/>
      <c r="AB56" s="5"/>
      <c r="AC56" s="5"/>
      <c r="AD56" s="5"/>
      <c r="AE56" s="5"/>
      <c r="AF56" s="5"/>
      <c r="AG56" s="5"/>
      <c r="AH56" s="5"/>
      <c r="AI56" s="19">
        <f>N56-X56</f>
        <v>1418306</v>
      </c>
      <c r="AJ56" s="19">
        <v>1420606</v>
      </c>
      <c r="AK56" s="21">
        <v>5722.27</v>
      </c>
      <c r="AL56" s="8">
        <v>3800000</v>
      </c>
      <c r="AM56" s="8">
        <v>1017982</v>
      </c>
    </row>
    <row r="57" spans="1:39">
      <c r="A57" s="4">
        <v>45292</v>
      </c>
      <c r="B57" s="5" t="s">
        <v>38</v>
      </c>
      <c r="C57" s="5" t="s">
        <v>39</v>
      </c>
      <c r="D57" s="5" t="s">
        <v>40</v>
      </c>
      <c r="E57" s="5" t="s">
        <v>41</v>
      </c>
      <c r="F57" s="5" t="s">
        <v>41</v>
      </c>
      <c r="G57" s="5" t="s">
        <v>42</v>
      </c>
      <c r="H57" s="6">
        <v>1</v>
      </c>
      <c r="I57" s="5" t="s">
        <v>43</v>
      </c>
      <c r="J57" s="6">
        <v>132</v>
      </c>
      <c r="K57" s="6">
        <v>132</v>
      </c>
      <c r="L57" s="7">
        <v>15000</v>
      </c>
      <c r="M57" s="5" t="s">
        <v>90</v>
      </c>
      <c r="N57" s="8">
        <v>1760700</v>
      </c>
      <c r="O57" s="8">
        <v>1767600</v>
      </c>
      <c r="P57" s="21">
        <v>13958</v>
      </c>
      <c r="Q57" s="8">
        <v>1502460</v>
      </c>
      <c r="R57" s="8">
        <v>1502460</v>
      </c>
      <c r="S57" s="8">
        <v>13958</v>
      </c>
      <c r="T57" s="8"/>
      <c r="U57" s="8"/>
      <c r="V57" s="5"/>
      <c r="W57" s="5"/>
      <c r="X57" s="8"/>
      <c r="Y57" s="19"/>
      <c r="Z57" s="8"/>
      <c r="AA57" s="8"/>
      <c r="AB57" s="5"/>
      <c r="AC57" s="5"/>
      <c r="AD57" s="5"/>
      <c r="AE57" s="5"/>
      <c r="AF57" s="5"/>
      <c r="AG57" s="5"/>
      <c r="AH57" s="5"/>
      <c r="AI57" s="19">
        <f>N57-Z57</f>
        <v>1760700</v>
      </c>
      <c r="AJ57" s="19">
        <v>1767600</v>
      </c>
      <c r="AK57" s="27">
        <f>P57-AA57</f>
        <v>13958</v>
      </c>
      <c r="AL57" s="8">
        <v>6630050</v>
      </c>
      <c r="AM57" s="8"/>
    </row>
    <row r="58" spans="1:39">
      <c r="A58" s="4">
        <v>45292</v>
      </c>
      <c r="B58" s="5" t="s">
        <v>55</v>
      </c>
      <c r="C58" s="5" t="s">
        <v>56</v>
      </c>
      <c r="D58" s="5" t="s">
        <v>40</v>
      </c>
      <c r="E58" s="5" t="s">
        <v>41</v>
      </c>
      <c r="F58" s="5" t="s">
        <v>54</v>
      </c>
      <c r="G58" s="5" t="s">
        <v>54</v>
      </c>
      <c r="H58" s="6">
        <v>6</v>
      </c>
      <c r="I58" s="5" t="s">
        <v>57</v>
      </c>
      <c r="J58" s="6">
        <v>33</v>
      </c>
      <c r="K58" s="6">
        <v>33</v>
      </c>
      <c r="L58" s="7">
        <v>3000</v>
      </c>
      <c r="M58" s="5" t="s">
        <v>90</v>
      </c>
      <c r="N58" s="8">
        <v>671200</v>
      </c>
      <c r="O58" s="8">
        <v>671300</v>
      </c>
      <c r="P58" s="21">
        <v>3270.3</v>
      </c>
      <c r="Q58" s="8">
        <v>671300</v>
      </c>
      <c r="R58" s="8">
        <v>671300</v>
      </c>
      <c r="S58" s="8">
        <v>3270.3</v>
      </c>
      <c r="T58" s="8"/>
      <c r="U58" s="8"/>
      <c r="V58" s="5"/>
      <c r="W58" s="5"/>
      <c r="X58" s="8">
        <v>428756</v>
      </c>
      <c r="Y58" s="19">
        <f t="shared" ref="Y58:Y67" si="6">P58-AK58</f>
        <v>731.88000000000011</v>
      </c>
      <c r="Z58" s="8"/>
      <c r="AA58" s="8"/>
      <c r="AB58" s="5"/>
      <c r="AC58" s="5"/>
      <c r="AD58" s="5"/>
      <c r="AE58" s="5"/>
      <c r="AF58" s="5"/>
      <c r="AG58" s="5"/>
      <c r="AH58" s="5"/>
      <c r="AI58" s="19">
        <f t="shared" ref="AI58:AI69" si="7">N58-X58</f>
        <v>242444</v>
      </c>
      <c r="AJ58" s="19">
        <v>242544</v>
      </c>
      <c r="AK58" s="8">
        <v>2538.42</v>
      </c>
      <c r="AL58" s="8">
        <v>780000</v>
      </c>
      <c r="AM58" s="8">
        <v>140556</v>
      </c>
    </row>
    <row r="59" spans="1:39">
      <c r="A59" s="4">
        <v>45292</v>
      </c>
      <c r="B59" s="5" t="s">
        <v>58</v>
      </c>
      <c r="C59" s="5" t="s">
        <v>46</v>
      </c>
      <c r="D59" s="5" t="s">
        <v>40</v>
      </c>
      <c r="E59" s="5" t="s">
        <v>47</v>
      </c>
      <c r="F59" s="5" t="s">
        <v>48</v>
      </c>
      <c r="G59" s="5" t="s">
        <v>49</v>
      </c>
      <c r="H59" s="6">
        <v>6</v>
      </c>
      <c r="I59" s="5" t="s">
        <v>57</v>
      </c>
      <c r="J59" s="6">
        <v>11</v>
      </c>
      <c r="K59" s="6">
        <v>33</v>
      </c>
      <c r="L59" s="7">
        <v>1500</v>
      </c>
      <c r="M59" s="5" t="s">
        <v>90</v>
      </c>
      <c r="N59" s="8">
        <v>261200</v>
      </c>
      <c r="O59" s="8">
        <v>263900</v>
      </c>
      <c r="P59" s="21">
        <v>607.6</v>
      </c>
      <c r="Q59" s="8">
        <v>263900</v>
      </c>
      <c r="R59" s="8">
        <v>263900</v>
      </c>
      <c r="S59" s="8">
        <v>607.6</v>
      </c>
      <c r="T59" s="8"/>
      <c r="U59" s="8"/>
      <c r="V59" s="5"/>
      <c r="W59" s="5"/>
      <c r="X59" s="8">
        <v>186426</v>
      </c>
      <c r="Y59" s="19">
        <f t="shared" si="6"/>
        <v>262.61</v>
      </c>
      <c r="Z59" s="8"/>
      <c r="AA59" s="8"/>
      <c r="AB59" s="5"/>
      <c r="AC59" s="5"/>
      <c r="AD59" s="5"/>
      <c r="AE59" s="5"/>
      <c r="AF59" s="5"/>
      <c r="AG59" s="5"/>
      <c r="AH59" s="5"/>
      <c r="AI59" s="19">
        <f t="shared" si="7"/>
        <v>74774</v>
      </c>
      <c r="AJ59" s="19">
        <v>77474</v>
      </c>
      <c r="AK59" s="8">
        <v>344.99</v>
      </c>
      <c r="AL59" s="8">
        <v>157976</v>
      </c>
      <c r="AM59" s="8">
        <v>0</v>
      </c>
    </row>
    <row r="60" spans="1:39">
      <c r="A60" s="4">
        <v>45292</v>
      </c>
      <c r="B60" s="5" t="s">
        <v>59</v>
      </c>
      <c r="C60" s="5" t="s">
        <v>60</v>
      </c>
      <c r="D60" s="5" t="s">
        <v>61</v>
      </c>
      <c r="E60" s="5" t="s">
        <v>61</v>
      </c>
      <c r="F60" s="5" t="s">
        <v>62</v>
      </c>
      <c r="G60" s="5" t="s">
        <v>62</v>
      </c>
      <c r="H60" s="6">
        <v>1</v>
      </c>
      <c r="I60" s="5" t="s">
        <v>43</v>
      </c>
      <c r="J60" s="6">
        <v>33</v>
      </c>
      <c r="K60" s="6">
        <v>33</v>
      </c>
      <c r="L60" s="7">
        <v>7000</v>
      </c>
      <c r="M60" s="5" t="s">
        <v>90</v>
      </c>
      <c r="N60" s="8">
        <v>2744700</v>
      </c>
      <c r="O60" s="8">
        <v>2753300</v>
      </c>
      <c r="P60" s="21">
        <v>5533.6</v>
      </c>
      <c r="Q60" s="8">
        <v>2753300</v>
      </c>
      <c r="R60" s="8">
        <v>2753300</v>
      </c>
      <c r="S60" s="8">
        <v>5600</v>
      </c>
      <c r="T60" s="8"/>
      <c r="U60" s="8"/>
      <c r="V60" s="5"/>
      <c r="W60" s="5"/>
      <c r="X60" s="5">
        <v>1979111</v>
      </c>
      <c r="Y60" s="19">
        <f t="shared" si="6"/>
        <v>2391.6500000000005</v>
      </c>
      <c r="Z60" s="5"/>
      <c r="AA60" s="5"/>
      <c r="AB60" s="5"/>
      <c r="AC60" s="5"/>
      <c r="AD60" s="5"/>
      <c r="AE60" s="5"/>
      <c r="AF60" s="5"/>
      <c r="AG60" s="5"/>
      <c r="AH60" s="5"/>
      <c r="AI60" s="19">
        <f t="shared" si="7"/>
        <v>765589</v>
      </c>
      <c r="AJ60" s="19">
        <v>774189</v>
      </c>
      <c r="AK60" s="5">
        <v>3141.95</v>
      </c>
      <c r="AL60" s="8">
        <v>2660000</v>
      </c>
      <c r="AM60" s="8">
        <v>0</v>
      </c>
    </row>
    <row r="61" spans="1:39">
      <c r="A61" s="4">
        <v>45292</v>
      </c>
      <c r="B61" s="5" t="s">
        <v>63</v>
      </c>
      <c r="C61" s="5" t="s">
        <v>64</v>
      </c>
      <c r="D61" s="5" t="s">
        <v>61</v>
      </c>
      <c r="E61" s="5" t="s">
        <v>61</v>
      </c>
      <c r="F61" s="5" t="s">
        <v>62</v>
      </c>
      <c r="G61" s="5" t="s">
        <v>62</v>
      </c>
      <c r="H61" s="6">
        <v>6</v>
      </c>
      <c r="I61" s="5" t="s">
        <v>57</v>
      </c>
      <c r="J61" s="6">
        <v>33</v>
      </c>
      <c r="K61" s="6">
        <v>33</v>
      </c>
      <c r="L61" s="7">
        <v>2000</v>
      </c>
      <c r="M61" s="5" t="s">
        <v>90</v>
      </c>
      <c r="N61" s="8">
        <v>482600</v>
      </c>
      <c r="O61" s="8">
        <v>483800</v>
      </c>
      <c r="P61" s="21">
        <v>1205.0999999999999</v>
      </c>
      <c r="Q61" s="8">
        <v>483800</v>
      </c>
      <c r="R61" s="8">
        <v>483800</v>
      </c>
      <c r="S61" s="8">
        <v>1205.0999999999999</v>
      </c>
      <c r="T61" s="8"/>
      <c r="U61" s="8"/>
      <c r="V61" s="5"/>
      <c r="W61" s="5"/>
      <c r="X61" s="5">
        <v>419618</v>
      </c>
      <c r="Y61" s="19">
        <f t="shared" si="6"/>
        <v>634.36999999999989</v>
      </c>
      <c r="Z61" s="5"/>
      <c r="AA61" s="5"/>
      <c r="AB61" s="5"/>
      <c r="AC61" s="5"/>
      <c r="AD61" s="5"/>
      <c r="AE61" s="5"/>
      <c r="AF61" s="5"/>
      <c r="AG61" s="5"/>
      <c r="AH61" s="5"/>
      <c r="AI61" s="19">
        <f t="shared" si="7"/>
        <v>62982</v>
      </c>
      <c r="AJ61" s="19">
        <v>64182</v>
      </c>
      <c r="AK61" s="5">
        <v>570.73</v>
      </c>
      <c r="AL61" s="8">
        <v>313326</v>
      </c>
      <c r="AM61" s="8">
        <v>0</v>
      </c>
    </row>
    <row r="62" spans="1:39">
      <c r="A62" s="4">
        <v>45292</v>
      </c>
      <c r="B62" s="5" t="s">
        <v>65</v>
      </c>
      <c r="C62" s="5" t="s">
        <v>66</v>
      </c>
      <c r="D62" s="5" t="s">
        <v>61</v>
      </c>
      <c r="E62" s="5" t="s">
        <v>61</v>
      </c>
      <c r="F62" s="5" t="s">
        <v>62</v>
      </c>
      <c r="G62" s="5" t="s">
        <v>62</v>
      </c>
      <c r="H62" s="6">
        <v>1</v>
      </c>
      <c r="I62" s="5" t="s">
        <v>43</v>
      </c>
      <c r="J62" s="6">
        <v>33</v>
      </c>
      <c r="K62" s="6">
        <v>33</v>
      </c>
      <c r="L62" s="7">
        <v>2000</v>
      </c>
      <c r="M62" s="5" t="s">
        <v>90</v>
      </c>
      <c r="N62" s="8">
        <v>771400</v>
      </c>
      <c r="O62" s="8">
        <v>772700</v>
      </c>
      <c r="P62" s="21">
        <v>2050.8000000000002</v>
      </c>
      <c r="Q62" s="8">
        <v>772700</v>
      </c>
      <c r="R62" s="8">
        <v>772700</v>
      </c>
      <c r="S62" s="8">
        <v>2050.8000000000002</v>
      </c>
      <c r="T62" s="8"/>
      <c r="U62" s="8"/>
      <c r="V62" s="5"/>
      <c r="W62" s="5"/>
      <c r="X62" s="5">
        <v>619876</v>
      </c>
      <c r="Y62" s="19">
        <f t="shared" si="6"/>
        <v>942.86000000000013</v>
      </c>
      <c r="Z62" s="5"/>
      <c r="AA62" s="5"/>
      <c r="AB62" s="5"/>
      <c r="AC62" s="5"/>
      <c r="AD62" s="5"/>
      <c r="AE62" s="5"/>
      <c r="AF62" s="5"/>
      <c r="AG62" s="5"/>
      <c r="AH62" s="5"/>
      <c r="AI62" s="19">
        <f t="shared" si="7"/>
        <v>151524</v>
      </c>
      <c r="AJ62" s="19">
        <v>152824</v>
      </c>
      <c r="AK62" s="5">
        <v>1107.94</v>
      </c>
      <c r="AL62" s="8">
        <v>950000</v>
      </c>
      <c r="AM62" s="8">
        <v>48260</v>
      </c>
    </row>
    <row r="63" spans="1:39">
      <c r="A63" s="4">
        <v>45292</v>
      </c>
      <c r="B63" s="5" t="s">
        <v>67</v>
      </c>
      <c r="C63" s="5" t="s">
        <v>68</v>
      </c>
      <c r="D63" s="5" t="s">
        <v>61</v>
      </c>
      <c r="E63" s="5" t="s">
        <v>61</v>
      </c>
      <c r="F63" s="5" t="s">
        <v>62</v>
      </c>
      <c r="G63" s="5" t="s">
        <v>62</v>
      </c>
      <c r="H63" s="6">
        <v>2</v>
      </c>
      <c r="I63" s="5" t="s">
        <v>69</v>
      </c>
      <c r="J63" s="6">
        <v>11</v>
      </c>
      <c r="K63" s="6">
        <v>33</v>
      </c>
      <c r="L63" s="7">
        <v>200</v>
      </c>
      <c r="M63" s="5" t="s">
        <v>90</v>
      </c>
      <c r="N63" s="8">
        <v>16000</v>
      </c>
      <c r="O63" s="8">
        <v>16100</v>
      </c>
      <c r="P63" s="21">
        <v>83.5</v>
      </c>
      <c r="Q63" s="8">
        <v>16100</v>
      </c>
      <c r="R63" s="8">
        <v>16100</v>
      </c>
      <c r="S63" s="8">
        <v>160</v>
      </c>
      <c r="T63" s="8"/>
      <c r="U63" s="8"/>
      <c r="V63" s="5"/>
      <c r="W63" s="5"/>
      <c r="X63" s="5">
        <v>12756</v>
      </c>
      <c r="Y63" s="19">
        <f t="shared" si="6"/>
        <v>17.78</v>
      </c>
      <c r="Z63" s="5"/>
      <c r="AA63" s="5"/>
      <c r="AB63" s="5"/>
      <c r="AC63" s="5"/>
      <c r="AD63" s="5"/>
      <c r="AE63" s="5"/>
      <c r="AF63" s="5"/>
      <c r="AG63" s="5"/>
      <c r="AH63" s="5"/>
      <c r="AI63" s="19">
        <f t="shared" si="7"/>
        <v>3244</v>
      </c>
      <c r="AJ63" s="19">
        <v>3344</v>
      </c>
      <c r="AK63" s="5">
        <v>65.72</v>
      </c>
      <c r="AL63" s="8">
        <v>76000</v>
      </c>
      <c r="AM63" s="8">
        <v>0</v>
      </c>
    </row>
    <row r="64" spans="1:39">
      <c r="A64" s="4">
        <v>45292</v>
      </c>
      <c r="B64" s="5" t="s">
        <v>70</v>
      </c>
      <c r="C64" s="5" t="s">
        <v>71</v>
      </c>
      <c r="D64" s="5" t="s">
        <v>61</v>
      </c>
      <c r="E64" s="5" t="s">
        <v>61</v>
      </c>
      <c r="F64" s="5" t="s">
        <v>62</v>
      </c>
      <c r="G64" s="5" t="s">
        <v>62</v>
      </c>
      <c r="H64" s="6">
        <v>6</v>
      </c>
      <c r="I64" s="5" t="s">
        <v>57</v>
      </c>
      <c r="J64" s="6">
        <v>11</v>
      </c>
      <c r="K64" s="6">
        <v>33</v>
      </c>
      <c r="L64" s="7">
        <v>1000</v>
      </c>
      <c r="M64" s="5" t="s">
        <v>90</v>
      </c>
      <c r="N64" s="8">
        <v>412700</v>
      </c>
      <c r="O64" s="8">
        <v>412700</v>
      </c>
      <c r="P64" s="21">
        <v>1066.5999999999999</v>
      </c>
      <c r="Q64" s="8">
        <v>412700</v>
      </c>
      <c r="R64" s="8">
        <v>412700</v>
      </c>
      <c r="S64" s="8">
        <v>1066.5999999999999</v>
      </c>
      <c r="T64" s="8"/>
      <c r="U64" s="8"/>
      <c r="V64" s="5"/>
      <c r="W64" s="5"/>
      <c r="X64" s="5">
        <v>267859</v>
      </c>
      <c r="Y64" s="19">
        <f t="shared" si="6"/>
        <v>369.90999999999985</v>
      </c>
      <c r="Z64" s="5"/>
      <c r="AA64" s="5"/>
      <c r="AB64" s="5"/>
      <c r="AC64" s="5"/>
      <c r="AD64" s="5"/>
      <c r="AE64" s="5"/>
      <c r="AF64" s="5"/>
      <c r="AG64" s="5"/>
      <c r="AH64" s="5"/>
      <c r="AI64" s="19">
        <f t="shared" si="7"/>
        <v>144841</v>
      </c>
      <c r="AJ64" s="19">
        <v>144841</v>
      </c>
      <c r="AK64" s="5">
        <v>696.69</v>
      </c>
      <c r="AL64" s="8">
        <v>260000</v>
      </c>
      <c r="AM64" s="8">
        <v>34632</v>
      </c>
    </row>
    <row r="65" spans="1:39">
      <c r="A65" s="4">
        <v>45292</v>
      </c>
      <c r="B65" s="5" t="s">
        <v>72</v>
      </c>
      <c r="C65" s="5" t="s">
        <v>73</v>
      </c>
      <c r="D65" s="5" t="s">
        <v>74</v>
      </c>
      <c r="E65" s="5" t="s">
        <v>75</v>
      </c>
      <c r="F65" s="5" t="s">
        <v>75</v>
      </c>
      <c r="G65" s="5" t="s">
        <v>75</v>
      </c>
      <c r="H65" s="6">
        <v>1</v>
      </c>
      <c r="I65" s="5" t="s">
        <v>43</v>
      </c>
      <c r="J65" s="6">
        <v>33</v>
      </c>
      <c r="K65" s="6">
        <v>33</v>
      </c>
      <c r="L65" s="7">
        <v>5000</v>
      </c>
      <c r="M65" s="5" t="s">
        <v>90</v>
      </c>
      <c r="N65" s="8">
        <v>2633000</v>
      </c>
      <c r="O65" s="8">
        <v>2633500</v>
      </c>
      <c r="P65" s="21">
        <v>6572.2</v>
      </c>
      <c r="Q65" s="8">
        <v>2633500</v>
      </c>
      <c r="R65" s="8">
        <v>2633500</v>
      </c>
      <c r="S65" s="8">
        <v>6572.2</v>
      </c>
      <c r="T65" s="8"/>
      <c r="U65" s="8"/>
      <c r="V65" s="5"/>
      <c r="W65" s="5"/>
      <c r="X65" s="8">
        <v>1028953</v>
      </c>
      <c r="Y65" s="19">
        <f t="shared" si="6"/>
        <v>5730.0599999999995</v>
      </c>
      <c r="Z65" s="8"/>
      <c r="AA65" s="8"/>
      <c r="AB65" s="5"/>
      <c r="AC65" s="5"/>
      <c r="AD65" s="5"/>
      <c r="AE65" s="5"/>
      <c r="AF65" s="5"/>
      <c r="AG65" s="5"/>
      <c r="AH65" s="5"/>
      <c r="AI65" s="19">
        <f t="shared" si="7"/>
        <v>1604047</v>
      </c>
      <c r="AJ65" s="19">
        <v>1604547</v>
      </c>
      <c r="AK65" s="8">
        <v>842.14</v>
      </c>
      <c r="AL65" s="8">
        <v>2375000</v>
      </c>
      <c r="AM65" s="8">
        <v>1493590</v>
      </c>
    </row>
    <row r="66" spans="1:39">
      <c r="A66" s="4">
        <v>45292</v>
      </c>
      <c r="B66" s="5" t="s">
        <v>76</v>
      </c>
      <c r="C66" s="5" t="s">
        <v>77</v>
      </c>
      <c r="D66" s="5" t="s">
        <v>78</v>
      </c>
      <c r="E66" s="5" t="s">
        <v>78</v>
      </c>
      <c r="F66" s="5" t="s">
        <v>79</v>
      </c>
      <c r="G66" s="5" t="s">
        <v>80</v>
      </c>
      <c r="H66" s="6">
        <v>1</v>
      </c>
      <c r="I66" s="5" t="s">
        <v>43</v>
      </c>
      <c r="J66" s="6">
        <v>132</v>
      </c>
      <c r="K66" s="6">
        <v>132</v>
      </c>
      <c r="L66" s="7">
        <v>28000</v>
      </c>
      <c r="M66" s="5" t="s">
        <v>90</v>
      </c>
      <c r="N66" s="8">
        <v>8733242</v>
      </c>
      <c r="O66" s="8">
        <v>8815086</v>
      </c>
      <c r="P66" s="21">
        <v>24098</v>
      </c>
      <c r="Q66" s="8">
        <v>8786442</v>
      </c>
      <c r="R66" s="8">
        <v>8786442</v>
      </c>
      <c r="S66" s="8">
        <v>24098</v>
      </c>
      <c r="T66" s="8"/>
      <c r="U66" s="8"/>
      <c r="V66" s="5"/>
      <c r="W66" s="5"/>
      <c r="X66" s="8">
        <v>2223868</v>
      </c>
      <c r="Y66" s="19">
        <f t="shared" si="6"/>
        <v>3856.0699999999997</v>
      </c>
      <c r="Z66" s="8"/>
      <c r="AA66" s="8"/>
      <c r="AB66" s="5"/>
      <c r="AC66" s="5"/>
      <c r="AD66" s="5"/>
      <c r="AE66" s="5"/>
      <c r="AF66" s="5"/>
      <c r="AG66" s="5"/>
      <c r="AH66" s="5"/>
      <c r="AI66" s="19">
        <f t="shared" si="7"/>
        <v>6509374</v>
      </c>
      <c r="AJ66" s="19">
        <v>6591218</v>
      </c>
      <c r="AK66" s="8">
        <v>20241.93</v>
      </c>
      <c r="AL66" s="8">
        <v>11446550</v>
      </c>
      <c r="AM66" s="8">
        <v>0</v>
      </c>
    </row>
    <row r="67" spans="1:39">
      <c r="A67" s="4">
        <v>45292</v>
      </c>
      <c r="B67" s="5" t="s">
        <v>81</v>
      </c>
      <c r="C67" s="5" t="s">
        <v>82</v>
      </c>
      <c r="D67" s="5" t="s">
        <v>78</v>
      </c>
      <c r="E67" s="5" t="s">
        <v>78</v>
      </c>
      <c r="F67" s="5" t="s">
        <v>79</v>
      </c>
      <c r="G67" s="5" t="s">
        <v>80</v>
      </c>
      <c r="H67" s="6">
        <v>6</v>
      </c>
      <c r="I67" s="5" t="s">
        <v>57</v>
      </c>
      <c r="J67" s="6">
        <v>132</v>
      </c>
      <c r="K67" s="6">
        <v>132</v>
      </c>
      <c r="L67" s="7">
        <v>16000</v>
      </c>
      <c r="M67" s="5" t="s">
        <v>90</v>
      </c>
      <c r="N67" s="8">
        <v>2465516</v>
      </c>
      <c r="O67" s="8">
        <v>2477766</v>
      </c>
      <c r="P67" s="21">
        <v>8584</v>
      </c>
      <c r="Q67" s="8">
        <v>2477766</v>
      </c>
      <c r="R67" s="8">
        <v>2477766</v>
      </c>
      <c r="S67" s="8">
        <v>8584</v>
      </c>
      <c r="T67" s="8"/>
      <c r="U67" s="8"/>
      <c r="V67" s="5"/>
      <c r="W67" s="5"/>
      <c r="X67" s="8">
        <v>1172746</v>
      </c>
      <c r="Y67" s="19">
        <f t="shared" si="6"/>
        <v>1999.9700000000003</v>
      </c>
      <c r="Z67" s="8"/>
      <c r="AA67" s="8"/>
      <c r="AB67" s="5"/>
      <c r="AC67" s="5"/>
      <c r="AD67" s="5"/>
      <c r="AE67" s="5"/>
      <c r="AF67" s="5"/>
      <c r="AG67" s="5"/>
      <c r="AH67" s="5"/>
      <c r="AI67" s="19">
        <f t="shared" si="7"/>
        <v>1292770</v>
      </c>
      <c r="AJ67" s="19">
        <v>1305020</v>
      </c>
      <c r="AK67" s="8">
        <v>6584.03</v>
      </c>
      <c r="AL67" s="8">
        <v>2231840</v>
      </c>
      <c r="AM67" s="8">
        <v>0</v>
      </c>
    </row>
    <row r="68" spans="1:39">
      <c r="A68" s="4">
        <v>45292</v>
      </c>
      <c r="B68" s="5" t="s">
        <v>83</v>
      </c>
      <c r="C68" s="5" t="s">
        <v>51</v>
      </c>
      <c r="D68" s="5" t="s">
        <v>84</v>
      </c>
      <c r="E68" s="5" t="s">
        <v>85</v>
      </c>
      <c r="F68" s="5" t="s">
        <v>86</v>
      </c>
      <c r="G68" s="5" t="s">
        <v>87</v>
      </c>
      <c r="H68" s="6">
        <v>1</v>
      </c>
      <c r="I68" s="5" t="s">
        <v>43</v>
      </c>
      <c r="J68" s="6">
        <v>132</v>
      </c>
      <c r="K68" s="6">
        <v>132</v>
      </c>
      <c r="L68" s="7">
        <v>46000</v>
      </c>
      <c r="M68" s="5" t="s">
        <v>90</v>
      </c>
      <c r="N68" s="8">
        <v>15555538</v>
      </c>
      <c r="O68" s="8">
        <v>15675231</v>
      </c>
      <c r="P68" s="21">
        <v>41239</v>
      </c>
      <c r="Q68" s="8">
        <v>15675231</v>
      </c>
      <c r="R68" s="8">
        <v>15675231</v>
      </c>
      <c r="S68" s="8">
        <v>41239</v>
      </c>
      <c r="T68" s="8"/>
      <c r="U68" s="8"/>
      <c r="V68" s="5"/>
      <c r="W68" s="5"/>
      <c r="X68" s="8">
        <v>810040</v>
      </c>
      <c r="Y68" s="26">
        <v>904.59</v>
      </c>
      <c r="Z68" s="8"/>
      <c r="AA68" s="8"/>
      <c r="AB68" s="5"/>
      <c r="AC68" s="5"/>
      <c r="AD68" s="5"/>
      <c r="AE68" s="5"/>
      <c r="AF68" s="5"/>
      <c r="AG68" s="5"/>
      <c r="AH68" s="5"/>
      <c r="AI68" s="19">
        <f t="shared" si="7"/>
        <v>14745498</v>
      </c>
      <c r="AJ68" s="19">
        <v>14865191</v>
      </c>
      <c r="AK68" s="8">
        <f>P68-Y68</f>
        <v>40334.410000000003</v>
      </c>
      <c r="AL68" s="8">
        <v>19588525</v>
      </c>
      <c r="AM68" s="8">
        <v>0</v>
      </c>
    </row>
    <row r="69" spans="1:39">
      <c r="A69" s="4">
        <v>45292</v>
      </c>
      <c r="B69" s="5" t="s">
        <v>88</v>
      </c>
      <c r="C69" s="5" t="s">
        <v>89</v>
      </c>
      <c r="D69" s="5" t="s">
        <v>84</v>
      </c>
      <c r="E69" s="5" t="s">
        <v>85</v>
      </c>
      <c r="F69" s="5" t="s">
        <v>86</v>
      </c>
      <c r="G69" s="5" t="s">
        <v>87</v>
      </c>
      <c r="H69" s="6">
        <v>6</v>
      </c>
      <c r="I69" s="5" t="s">
        <v>57</v>
      </c>
      <c r="J69" s="6">
        <v>132</v>
      </c>
      <c r="K69" s="6">
        <v>132</v>
      </c>
      <c r="L69" s="7">
        <v>14000</v>
      </c>
      <c r="M69" s="5" t="s">
        <v>90</v>
      </c>
      <c r="N69" s="8">
        <v>3276187</v>
      </c>
      <c r="O69" s="8">
        <v>3276351</v>
      </c>
      <c r="P69" s="21">
        <v>8491</v>
      </c>
      <c r="Q69" s="8">
        <v>3276351</v>
      </c>
      <c r="R69" s="8">
        <v>3276351</v>
      </c>
      <c r="S69" s="8">
        <v>8491</v>
      </c>
      <c r="T69" s="8"/>
      <c r="U69" s="8"/>
      <c r="V69" s="5"/>
      <c r="W69" s="5"/>
      <c r="X69" s="8">
        <v>1351609</v>
      </c>
      <c r="Y69" s="19">
        <v>1436.2</v>
      </c>
      <c r="Z69" s="8"/>
      <c r="AA69" s="8"/>
      <c r="AB69" s="5"/>
      <c r="AC69" s="5"/>
      <c r="AD69" s="5"/>
      <c r="AE69" s="5"/>
      <c r="AF69" s="5"/>
      <c r="AG69" s="5"/>
      <c r="AH69" s="5"/>
      <c r="AI69" s="19">
        <f t="shared" si="7"/>
        <v>1924578</v>
      </c>
      <c r="AJ69" s="19">
        <v>1924742</v>
      </c>
      <c r="AK69" s="8">
        <f>P69-Y69</f>
        <v>7054.8</v>
      </c>
      <c r="AL69" s="8">
        <v>2207660</v>
      </c>
      <c r="AM69" s="8">
        <v>0</v>
      </c>
    </row>
    <row r="70" spans="1:39">
      <c r="A70" s="4">
        <v>45323</v>
      </c>
      <c r="B70" s="22" t="s">
        <v>93</v>
      </c>
      <c r="C70" s="25" t="s">
        <v>94</v>
      </c>
      <c r="D70" s="5" t="s">
        <v>40</v>
      </c>
      <c r="E70" s="25" t="s">
        <v>47</v>
      </c>
      <c r="F70" s="25" t="s">
        <v>95</v>
      </c>
      <c r="G70" s="23" t="s">
        <v>96</v>
      </c>
      <c r="H70" s="6">
        <v>1</v>
      </c>
      <c r="I70" s="5" t="s">
        <v>43</v>
      </c>
      <c r="J70" s="6">
        <v>11</v>
      </c>
      <c r="K70" s="6">
        <v>132</v>
      </c>
      <c r="L70" s="24">
        <v>2000</v>
      </c>
      <c r="M70" s="5" t="s">
        <v>90</v>
      </c>
      <c r="N70" s="16">
        <v>19422000</v>
      </c>
      <c r="O70" s="16">
        <v>19432000</v>
      </c>
      <c r="P70" s="24">
        <v>31028</v>
      </c>
      <c r="Q70" s="16">
        <v>19432000</v>
      </c>
      <c r="R70" s="16">
        <v>19432000</v>
      </c>
      <c r="S70" s="14">
        <v>31028</v>
      </c>
      <c r="T70" s="14"/>
      <c r="U70" s="14"/>
      <c r="V70" s="14"/>
      <c r="W70" s="14"/>
      <c r="X70" s="13"/>
      <c r="Y70" s="20"/>
      <c r="Z70" s="13">
        <v>19659751</v>
      </c>
      <c r="AA70" s="19">
        <v>30120</v>
      </c>
      <c r="AB70" s="14"/>
      <c r="AC70" s="14"/>
      <c r="AD70" s="14"/>
      <c r="AE70" s="14"/>
      <c r="AF70" s="14"/>
      <c r="AG70" s="14"/>
      <c r="AH70" s="14"/>
      <c r="AI70" s="19">
        <v>0</v>
      </c>
      <c r="AJ70" s="19">
        <v>0</v>
      </c>
      <c r="AK70" s="19">
        <f>P70-AA70</f>
        <v>908</v>
      </c>
      <c r="AL70" s="29">
        <v>950000</v>
      </c>
      <c r="AM70" s="17">
        <v>27576600</v>
      </c>
    </row>
    <row r="71" spans="1:39">
      <c r="A71" s="4">
        <v>45323</v>
      </c>
      <c r="B71" s="5" t="s">
        <v>45</v>
      </c>
      <c r="C71" s="5" t="s">
        <v>46</v>
      </c>
      <c r="D71" s="5" t="s">
        <v>40</v>
      </c>
      <c r="E71" s="5" t="s">
        <v>47</v>
      </c>
      <c r="F71" s="5" t="s">
        <v>48</v>
      </c>
      <c r="G71" s="5" t="s">
        <v>49</v>
      </c>
      <c r="H71" s="6">
        <v>1</v>
      </c>
      <c r="I71" s="5" t="s">
        <v>43</v>
      </c>
      <c r="J71" s="6">
        <v>33</v>
      </c>
      <c r="K71" s="6">
        <v>33</v>
      </c>
      <c r="L71" s="7">
        <v>4000</v>
      </c>
      <c r="M71" s="5" t="s">
        <v>90</v>
      </c>
      <c r="N71" s="8">
        <v>993200</v>
      </c>
      <c r="O71" s="8">
        <v>993200</v>
      </c>
      <c r="P71" s="8">
        <v>2059.6</v>
      </c>
      <c r="Q71" s="8">
        <v>993200</v>
      </c>
      <c r="R71" s="8">
        <v>993200</v>
      </c>
      <c r="S71" s="8">
        <v>3200</v>
      </c>
      <c r="T71" s="8"/>
      <c r="U71" s="8"/>
      <c r="V71" s="5"/>
      <c r="W71" s="5"/>
      <c r="X71" s="8">
        <v>96515</v>
      </c>
      <c r="Y71" s="19">
        <f>P71-AK71</f>
        <v>138.90999999999985</v>
      </c>
      <c r="Z71" s="8"/>
      <c r="AA71" s="8"/>
      <c r="AB71" s="5"/>
      <c r="AC71" s="5"/>
      <c r="AD71" s="5"/>
      <c r="AE71" s="5"/>
      <c r="AF71" s="5"/>
      <c r="AG71" s="5"/>
      <c r="AH71" s="5"/>
      <c r="AI71" s="19">
        <f>N71-X71</f>
        <v>896685</v>
      </c>
      <c r="AJ71" s="19">
        <v>896685</v>
      </c>
      <c r="AK71" s="21">
        <v>1920.69</v>
      </c>
      <c r="AL71" s="8">
        <v>1520000</v>
      </c>
      <c r="AM71" s="8">
        <v>0</v>
      </c>
    </row>
    <row r="72" spans="1:39">
      <c r="A72" s="4">
        <v>45323</v>
      </c>
      <c r="B72" s="5" t="s">
        <v>50</v>
      </c>
      <c r="C72" s="5" t="s">
        <v>51</v>
      </c>
      <c r="D72" s="5" t="s">
        <v>40</v>
      </c>
      <c r="E72" s="5" t="s">
        <v>47</v>
      </c>
      <c r="F72" s="5" t="s">
        <v>47</v>
      </c>
      <c r="G72" s="5" t="s">
        <v>52</v>
      </c>
      <c r="H72" s="6">
        <v>1</v>
      </c>
      <c r="I72" s="5" t="s">
        <v>43</v>
      </c>
      <c r="J72" s="6">
        <v>132</v>
      </c>
      <c r="K72" s="6">
        <v>132</v>
      </c>
      <c r="L72" s="7">
        <v>12000</v>
      </c>
      <c r="M72" s="5" t="s">
        <v>91</v>
      </c>
      <c r="N72" s="8">
        <v>3181150</v>
      </c>
      <c r="O72" s="8">
        <v>3281000</v>
      </c>
      <c r="P72" s="8">
        <v>7675.4</v>
      </c>
      <c r="Q72" s="8">
        <v>3231482</v>
      </c>
      <c r="R72" s="8">
        <v>3231482</v>
      </c>
      <c r="S72" s="8">
        <v>9600</v>
      </c>
      <c r="T72" s="8"/>
      <c r="U72" s="8"/>
      <c r="V72" s="5"/>
      <c r="W72" s="5"/>
      <c r="X72" s="8">
        <v>2944268</v>
      </c>
      <c r="Y72" s="19">
        <f>P72-AK72</f>
        <v>1627.04</v>
      </c>
      <c r="Z72" s="8"/>
      <c r="AA72" s="8"/>
      <c r="AB72" s="5"/>
      <c r="AC72" s="5"/>
      <c r="AD72" s="5"/>
      <c r="AE72" s="5"/>
      <c r="AF72" s="5"/>
      <c r="AG72" s="5"/>
      <c r="AH72" s="5"/>
      <c r="AI72" s="19">
        <f>N72-X72</f>
        <v>236882</v>
      </c>
      <c r="AJ72" s="19">
        <v>336732</v>
      </c>
      <c r="AK72" s="21">
        <v>6048.36</v>
      </c>
      <c r="AL72" s="8">
        <v>4560000</v>
      </c>
      <c r="AM72" s="8">
        <v>0</v>
      </c>
    </row>
    <row r="73" spans="1:39">
      <c r="A73" s="4">
        <v>45323</v>
      </c>
      <c r="B73" s="5" t="s">
        <v>53</v>
      </c>
      <c r="C73" s="5" t="s">
        <v>46</v>
      </c>
      <c r="D73" s="5" t="s">
        <v>40</v>
      </c>
      <c r="E73" s="5" t="s">
        <v>41</v>
      </c>
      <c r="F73" s="5" t="s">
        <v>54</v>
      </c>
      <c r="G73" s="5" t="s">
        <v>54</v>
      </c>
      <c r="H73" s="6">
        <v>1</v>
      </c>
      <c r="I73" s="5" t="s">
        <v>43</v>
      </c>
      <c r="J73" s="6">
        <v>33</v>
      </c>
      <c r="K73" s="6">
        <v>132</v>
      </c>
      <c r="L73" s="7">
        <v>8000</v>
      </c>
      <c r="M73" s="5" t="s">
        <v>90</v>
      </c>
      <c r="N73" s="8">
        <v>3909800</v>
      </c>
      <c r="O73" s="8">
        <v>3911050</v>
      </c>
      <c r="P73" s="8">
        <v>8994.44</v>
      </c>
      <c r="Q73" s="8">
        <v>3911050</v>
      </c>
      <c r="R73" s="8">
        <v>3911050</v>
      </c>
      <c r="S73" s="8">
        <v>8994.44</v>
      </c>
      <c r="T73" s="8"/>
      <c r="U73" s="8"/>
      <c r="V73" s="5"/>
      <c r="W73" s="5"/>
      <c r="X73" s="8">
        <v>3113469</v>
      </c>
      <c r="Y73" s="20">
        <f>P73-AK73</f>
        <v>3625.8300000000008</v>
      </c>
      <c r="Z73" s="8"/>
      <c r="AA73" s="8"/>
      <c r="AB73" s="5"/>
      <c r="AC73" s="5"/>
      <c r="AD73" s="5"/>
      <c r="AE73" s="5"/>
      <c r="AF73" s="5"/>
      <c r="AG73" s="5"/>
      <c r="AH73" s="5"/>
      <c r="AI73" s="19">
        <f>N73-X73</f>
        <v>796331</v>
      </c>
      <c r="AJ73" s="19">
        <v>797581</v>
      </c>
      <c r="AK73" s="21">
        <v>5368.61</v>
      </c>
      <c r="AL73" s="8">
        <v>3800000</v>
      </c>
      <c r="AM73" s="8">
        <v>944718</v>
      </c>
    </row>
    <row r="74" spans="1:39">
      <c r="A74" s="4">
        <v>45323</v>
      </c>
      <c r="B74" s="5" t="s">
        <v>38</v>
      </c>
      <c r="C74" s="5" t="s">
        <v>39</v>
      </c>
      <c r="D74" s="5" t="s">
        <v>40</v>
      </c>
      <c r="E74" s="5" t="s">
        <v>41</v>
      </c>
      <c r="F74" s="5" t="s">
        <v>41</v>
      </c>
      <c r="G74" s="5" t="s">
        <v>42</v>
      </c>
      <c r="H74" s="6">
        <v>1</v>
      </c>
      <c r="I74" s="5" t="s">
        <v>43</v>
      </c>
      <c r="J74" s="6">
        <v>132</v>
      </c>
      <c r="K74" s="6">
        <v>132</v>
      </c>
      <c r="L74" s="7">
        <v>15000</v>
      </c>
      <c r="M74" s="5" t="s">
        <v>90</v>
      </c>
      <c r="N74" s="8">
        <v>3014900</v>
      </c>
      <c r="O74" s="8">
        <v>3020400</v>
      </c>
      <c r="P74" s="8">
        <v>13659.6</v>
      </c>
      <c r="Q74" s="8">
        <v>2567340</v>
      </c>
      <c r="R74" s="8">
        <v>2567340</v>
      </c>
      <c r="S74" s="8">
        <v>13659.6</v>
      </c>
      <c r="T74" s="8"/>
      <c r="U74" s="8"/>
      <c r="V74" s="5"/>
      <c r="W74" s="5"/>
      <c r="X74" s="8"/>
      <c r="Y74" s="20"/>
      <c r="Z74" s="8"/>
      <c r="AA74" s="8"/>
      <c r="AB74" s="5"/>
      <c r="AC74" s="5"/>
      <c r="AD74" s="5"/>
      <c r="AE74" s="5"/>
      <c r="AF74" s="5"/>
      <c r="AG74" s="5"/>
      <c r="AH74" s="5"/>
      <c r="AI74" s="19">
        <f>N74-Z74</f>
        <v>3014900</v>
      </c>
      <c r="AJ74" s="19">
        <v>3020400</v>
      </c>
      <c r="AK74" s="27">
        <f>P74-AA74</f>
        <v>13659.6</v>
      </c>
      <c r="AL74" s="8">
        <v>6488310</v>
      </c>
      <c r="AM74" s="8"/>
    </row>
    <row r="75" spans="1:39">
      <c r="A75" s="4">
        <v>45323</v>
      </c>
      <c r="B75" s="5" t="s">
        <v>55</v>
      </c>
      <c r="C75" s="5" t="s">
        <v>56</v>
      </c>
      <c r="D75" s="5" t="s">
        <v>40</v>
      </c>
      <c r="E75" s="5" t="s">
        <v>41</v>
      </c>
      <c r="F75" s="5" t="s">
        <v>54</v>
      </c>
      <c r="G75" s="5" t="s">
        <v>54</v>
      </c>
      <c r="H75" s="6">
        <v>6</v>
      </c>
      <c r="I75" s="5" t="s">
        <v>57</v>
      </c>
      <c r="J75" s="6">
        <v>33</v>
      </c>
      <c r="K75" s="6">
        <v>33</v>
      </c>
      <c r="L75" s="7">
        <v>3000</v>
      </c>
      <c r="M75" s="5" t="s">
        <v>90</v>
      </c>
      <c r="N75" s="8">
        <v>700400</v>
      </c>
      <c r="O75" s="8">
        <v>700400</v>
      </c>
      <c r="P75" s="8">
        <v>2354.3000000000002</v>
      </c>
      <c r="Q75" s="8">
        <v>700400</v>
      </c>
      <c r="R75" s="8">
        <v>700400</v>
      </c>
      <c r="S75" s="8">
        <v>2354.3000000000002</v>
      </c>
      <c r="T75" s="8"/>
      <c r="U75" s="8"/>
      <c r="V75" s="5"/>
      <c r="W75" s="5"/>
      <c r="X75" s="8">
        <v>285248</v>
      </c>
      <c r="Y75" s="20">
        <f t="shared" ref="Y75:Y84" si="8">P75-AK75</f>
        <v>413.23000000000025</v>
      </c>
      <c r="Z75" s="8"/>
      <c r="AA75" s="8"/>
      <c r="AB75" s="5"/>
      <c r="AC75" s="5"/>
      <c r="AD75" s="5"/>
      <c r="AE75" s="5"/>
      <c r="AF75" s="5"/>
      <c r="AG75" s="5"/>
      <c r="AH75" s="5"/>
      <c r="AI75" s="19">
        <f t="shared" ref="AI75:AI86" si="9">N75-X75</f>
        <v>415152</v>
      </c>
      <c r="AJ75" s="19">
        <v>415152</v>
      </c>
      <c r="AK75" s="8">
        <v>1941.07</v>
      </c>
      <c r="AL75" s="8">
        <v>612118</v>
      </c>
      <c r="AM75" s="8"/>
    </row>
    <row r="76" spans="1:39">
      <c r="A76" s="4">
        <v>45323</v>
      </c>
      <c r="B76" s="5" t="s">
        <v>58</v>
      </c>
      <c r="C76" s="5" t="s">
        <v>46</v>
      </c>
      <c r="D76" s="5" t="s">
        <v>40</v>
      </c>
      <c r="E76" s="5" t="s">
        <v>47</v>
      </c>
      <c r="F76" s="5" t="s">
        <v>48</v>
      </c>
      <c r="G76" s="5" t="s">
        <v>49</v>
      </c>
      <c r="H76" s="6">
        <v>6</v>
      </c>
      <c r="I76" s="5" t="s">
        <v>57</v>
      </c>
      <c r="J76" s="6">
        <v>11</v>
      </c>
      <c r="K76" s="6">
        <v>33</v>
      </c>
      <c r="L76" s="7">
        <v>1500</v>
      </c>
      <c r="M76" s="5" t="s">
        <v>90</v>
      </c>
      <c r="N76" s="8">
        <v>269100</v>
      </c>
      <c r="O76" s="8">
        <v>270400</v>
      </c>
      <c r="P76" s="8">
        <v>605</v>
      </c>
      <c r="Q76" s="8">
        <v>270400</v>
      </c>
      <c r="R76" s="8">
        <v>270400</v>
      </c>
      <c r="S76" s="8">
        <v>605</v>
      </c>
      <c r="T76" s="8"/>
      <c r="U76" s="8"/>
      <c r="V76" s="5"/>
      <c r="W76" s="5"/>
      <c r="X76" s="8">
        <v>237870</v>
      </c>
      <c r="Y76" s="20">
        <f t="shared" si="8"/>
        <v>377.75</v>
      </c>
      <c r="Z76" s="8"/>
      <c r="AA76" s="8"/>
      <c r="AB76" s="5"/>
      <c r="AC76" s="5"/>
      <c r="AD76" s="5"/>
      <c r="AE76" s="5"/>
      <c r="AF76" s="5"/>
      <c r="AG76" s="5"/>
      <c r="AH76" s="5"/>
      <c r="AI76" s="19">
        <f t="shared" si="9"/>
        <v>31230</v>
      </c>
      <c r="AJ76" s="19">
        <v>32530</v>
      </c>
      <c r="AK76" s="8">
        <v>227.25</v>
      </c>
      <c r="AL76" s="8">
        <v>157300</v>
      </c>
      <c r="AM76" s="8">
        <v>0</v>
      </c>
    </row>
    <row r="77" spans="1:39">
      <c r="A77" s="4">
        <v>45323</v>
      </c>
      <c r="B77" s="5" t="s">
        <v>59</v>
      </c>
      <c r="C77" s="5" t="s">
        <v>60</v>
      </c>
      <c r="D77" s="5" t="s">
        <v>61</v>
      </c>
      <c r="E77" s="5" t="s">
        <v>61</v>
      </c>
      <c r="F77" s="5" t="s">
        <v>62</v>
      </c>
      <c r="G77" s="5" t="s">
        <v>62</v>
      </c>
      <c r="H77" s="6">
        <v>1</v>
      </c>
      <c r="I77" s="5" t="s">
        <v>43</v>
      </c>
      <c r="J77" s="6">
        <v>33</v>
      </c>
      <c r="K77" s="6">
        <v>33</v>
      </c>
      <c r="L77" s="7">
        <v>7000</v>
      </c>
      <c r="M77" s="5" t="s">
        <v>90</v>
      </c>
      <c r="N77" s="8">
        <v>2582900</v>
      </c>
      <c r="O77" s="8">
        <v>2595100</v>
      </c>
      <c r="P77" s="8">
        <v>5455</v>
      </c>
      <c r="Q77" s="8">
        <v>2595100</v>
      </c>
      <c r="R77" s="8">
        <v>2595100</v>
      </c>
      <c r="S77" s="8">
        <v>5600</v>
      </c>
      <c r="T77" s="8"/>
      <c r="U77" s="8"/>
      <c r="V77" s="5"/>
      <c r="W77" s="5"/>
      <c r="X77" s="8">
        <v>1763563</v>
      </c>
      <c r="Y77" s="20">
        <f t="shared" si="8"/>
        <v>2641.7</v>
      </c>
      <c r="Z77" s="8"/>
      <c r="AA77" s="8"/>
      <c r="AB77" s="5"/>
      <c r="AC77" s="5"/>
      <c r="AD77" s="5"/>
      <c r="AE77" s="5"/>
      <c r="AF77" s="5"/>
      <c r="AG77" s="5"/>
      <c r="AH77" s="5"/>
      <c r="AI77" s="19">
        <f t="shared" si="9"/>
        <v>819337</v>
      </c>
      <c r="AJ77" s="19">
        <v>831537</v>
      </c>
      <c r="AK77" s="8">
        <v>2813.3</v>
      </c>
      <c r="AL77" s="8">
        <v>2660000</v>
      </c>
      <c r="AM77" s="8">
        <v>0</v>
      </c>
    </row>
    <row r="78" spans="1:39">
      <c r="A78" s="4">
        <v>45323</v>
      </c>
      <c r="B78" s="5" t="s">
        <v>63</v>
      </c>
      <c r="C78" s="5" t="s">
        <v>64</v>
      </c>
      <c r="D78" s="5" t="s">
        <v>61</v>
      </c>
      <c r="E78" s="5" t="s">
        <v>61</v>
      </c>
      <c r="F78" s="5" t="s">
        <v>62</v>
      </c>
      <c r="G78" s="5" t="s">
        <v>62</v>
      </c>
      <c r="H78" s="6">
        <v>6</v>
      </c>
      <c r="I78" s="5" t="s">
        <v>57</v>
      </c>
      <c r="J78" s="6">
        <v>33</v>
      </c>
      <c r="K78" s="6">
        <v>33</v>
      </c>
      <c r="L78" s="7">
        <v>2000</v>
      </c>
      <c r="M78" s="5" t="s">
        <v>90</v>
      </c>
      <c r="N78" s="8">
        <v>507900</v>
      </c>
      <c r="O78" s="8">
        <v>509500</v>
      </c>
      <c r="P78" s="8">
        <v>1161.7</v>
      </c>
      <c r="Q78" s="8">
        <v>509500</v>
      </c>
      <c r="R78" s="8">
        <v>509500</v>
      </c>
      <c r="S78" s="8">
        <v>1161.7</v>
      </c>
      <c r="T78" s="8"/>
      <c r="U78" s="8"/>
      <c r="V78" s="5"/>
      <c r="W78" s="5"/>
      <c r="X78" s="8">
        <v>448633</v>
      </c>
      <c r="Y78" s="20">
        <f t="shared" si="8"/>
        <v>697.30000000000007</v>
      </c>
      <c r="Z78" s="8"/>
      <c r="AA78" s="8"/>
      <c r="AB78" s="5"/>
      <c r="AC78" s="5"/>
      <c r="AD78" s="5"/>
      <c r="AE78" s="5"/>
      <c r="AF78" s="5"/>
      <c r="AG78" s="5"/>
      <c r="AH78" s="5"/>
      <c r="AI78" s="19">
        <f t="shared" si="9"/>
        <v>59267</v>
      </c>
      <c r="AJ78" s="19">
        <v>60867</v>
      </c>
      <c r="AK78" s="8">
        <v>464.4</v>
      </c>
      <c r="AL78" s="8">
        <v>302042</v>
      </c>
      <c r="AM78" s="8">
        <v>0</v>
      </c>
    </row>
    <row r="79" spans="1:39">
      <c r="A79" s="4">
        <v>45323</v>
      </c>
      <c r="B79" s="5" t="s">
        <v>65</v>
      </c>
      <c r="C79" s="5" t="s">
        <v>66</v>
      </c>
      <c r="D79" s="5" t="s">
        <v>61</v>
      </c>
      <c r="E79" s="5" t="s">
        <v>61</v>
      </c>
      <c r="F79" s="5" t="s">
        <v>62</v>
      </c>
      <c r="G79" s="5" t="s">
        <v>62</v>
      </c>
      <c r="H79" s="6">
        <v>1</v>
      </c>
      <c r="I79" s="5" t="s">
        <v>43</v>
      </c>
      <c r="J79" s="6">
        <v>33</v>
      </c>
      <c r="K79" s="6">
        <v>33</v>
      </c>
      <c r="L79" s="7">
        <v>2000</v>
      </c>
      <c r="M79" s="5" t="s">
        <v>90</v>
      </c>
      <c r="N79" s="8">
        <v>739700</v>
      </c>
      <c r="O79" s="8">
        <v>740700</v>
      </c>
      <c r="P79" s="8">
        <v>2087.6999999999998</v>
      </c>
      <c r="Q79" s="8">
        <v>740700</v>
      </c>
      <c r="R79" s="8">
        <v>740700</v>
      </c>
      <c r="S79" s="8">
        <v>2087.6999999999998</v>
      </c>
      <c r="T79" s="8"/>
      <c r="U79" s="8"/>
      <c r="V79" s="5"/>
      <c r="W79" s="5"/>
      <c r="X79" s="8">
        <v>590615</v>
      </c>
      <c r="Y79" s="20">
        <f t="shared" si="8"/>
        <v>1013.5699999999997</v>
      </c>
      <c r="Z79" s="8"/>
      <c r="AA79" s="8"/>
      <c r="AB79" s="5"/>
      <c r="AC79" s="5"/>
      <c r="AD79" s="5"/>
      <c r="AE79" s="5"/>
      <c r="AF79" s="5"/>
      <c r="AG79" s="5"/>
      <c r="AH79" s="5"/>
      <c r="AI79" s="19">
        <f t="shared" si="9"/>
        <v>149085</v>
      </c>
      <c r="AJ79" s="19">
        <v>150085</v>
      </c>
      <c r="AK79" s="8">
        <v>1074.1300000000001</v>
      </c>
      <c r="AL79" s="8">
        <v>950000</v>
      </c>
      <c r="AM79" s="8">
        <v>83315</v>
      </c>
    </row>
    <row r="80" spans="1:39">
      <c r="A80" s="4">
        <v>45323</v>
      </c>
      <c r="B80" s="5" t="s">
        <v>67</v>
      </c>
      <c r="C80" s="5" t="s">
        <v>68</v>
      </c>
      <c r="D80" s="5" t="s">
        <v>61</v>
      </c>
      <c r="E80" s="5" t="s">
        <v>61</v>
      </c>
      <c r="F80" s="5" t="s">
        <v>62</v>
      </c>
      <c r="G80" s="5" t="s">
        <v>62</v>
      </c>
      <c r="H80" s="6">
        <v>2</v>
      </c>
      <c r="I80" s="5" t="s">
        <v>69</v>
      </c>
      <c r="J80" s="6">
        <v>11</v>
      </c>
      <c r="K80" s="6">
        <v>33</v>
      </c>
      <c r="L80" s="7">
        <v>200</v>
      </c>
      <c r="M80" s="5" t="s">
        <v>90</v>
      </c>
      <c r="N80" s="8">
        <v>18100</v>
      </c>
      <c r="O80" s="8">
        <v>18200</v>
      </c>
      <c r="P80" s="8">
        <v>68.8</v>
      </c>
      <c r="Q80" s="8">
        <v>18200</v>
      </c>
      <c r="R80" s="8">
        <v>18200</v>
      </c>
      <c r="S80" s="8">
        <v>160</v>
      </c>
      <c r="T80" s="8"/>
      <c r="U80" s="8"/>
      <c r="V80" s="5"/>
      <c r="W80" s="5"/>
      <c r="X80" s="8">
        <v>13704</v>
      </c>
      <c r="Y80" s="20">
        <f t="shared" si="8"/>
        <v>20.29</v>
      </c>
      <c r="Z80" s="8"/>
      <c r="AA80" s="8"/>
      <c r="AB80" s="5"/>
      <c r="AC80" s="5"/>
      <c r="AD80" s="5"/>
      <c r="AE80" s="5"/>
      <c r="AF80" s="5"/>
      <c r="AG80" s="5"/>
      <c r="AH80" s="5"/>
      <c r="AI80" s="19">
        <f t="shared" si="9"/>
        <v>4396</v>
      </c>
      <c r="AJ80" s="19">
        <v>4496</v>
      </c>
      <c r="AK80" s="8">
        <v>48.51</v>
      </c>
      <c r="AL80" s="8">
        <v>76000</v>
      </c>
      <c r="AM80" s="8">
        <v>0</v>
      </c>
    </row>
    <row r="81" spans="1:39">
      <c r="A81" s="4">
        <v>45323</v>
      </c>
      <c r="B81" s="5" t="s">
        <v>70</v>
      </c>
      <c r="C81" s="5" t="s">
        <v>71</v>
      </c>
      <c r="D81" s="5" t="s">
        <v>61</v>
      </c>
      <c r="E81" s="5" t="s">
        <v>61</v>
      </c>
      <c r="F81" s="5" t="s">
        <v>62</v>
      </c>
      <c r="G81" s="5" t="s">
        <v>62</v>
      </c>
      <c r="H81" s="6">
        <v>6</v>
      </c>
      <c r="I81" s="5" t="s">
        <v>57</v>
      </c>
      <c r="J81" s="6">
        <v>11</v>
      </c>
      <c r="K81" s="6">
        <v>33</v>
      </c>
      <c r="L81" s="7">
        <v>1000</v>
      </c>
      <c r="M81" s="5" t="s">
        <v>90</v>
      </c>
      <c r="N81" s="8">
        <v>446600</v>
      </c>
      <c r="O81" s="8">
        <v>446600</v>
      </c>
      <c r="P81" s="8">
        <v>1016</v>
      </c>
      <c r="Q81" s="8">
        <v>446600</v>
      </c>
      <c r="R81" s="8">
        <v>446600</v>
      </c>
      <c r="S81" s="8">
        <v>1016</v>
      </c>
      <c r="T81" s="8"/>
      <c r="U81" s="8"/>
      <c r="V81" s="5"/>
      <c r="W81" s="5"/>
      <c r="X81" s="8">
        <v>261490</v>
      </c>
      <c r="Y81" s="20">
        <f t="shared" si="8"/>
        <v>378.45000000000005</v>
      </c>
      <c r="Z81" s="8"/>
      <c r="AA81" s="8"/>
      <c r="AB81" s="5"/>
      <c r="AC81" s="5"/>
      <c r="AD81" s="5"/>
      <c r="AE81" s="5"/>
      <c r="AF81" s="5"/>
      <c r="AG81" s="5"/>
      <c r="AH81" s="5"/>
      <c r="AI81" s="19">
        <f t="shared" si="9"/>
        <v>185110</v>
      </c>
      <c r="AJ81" s="19">
        <v>185110</v>
      </c>
      <c r="AK81" s="8">
        <v>637.54999999999995</v>
      </c>
      <c r="AL81" s="8">
        <v>260000</v>
      </c>
      <c r="AM81" s="8">
        <v>8320</v>
      </c>
    </row>
    <row r="82" spans="1:39">
      <c r="A82" s="4">
        <v>45323</v>
      </c>
      <c r="B82" s="5" t="s">
        <v>72</v>
      </c>
      <c r="C82" s="5" t="s">
        <v>73</v>
      </c>
      <c r="D82" s="5" t="s">
        <v>74</v>
      </c>
      <c r="E82" s="5" t="s">
        <v>75</v>
      </c>
      <c r="F82" s="5" t="s">
        <v>75</v>
      </c>
      <c r="G82" s="5" t="s">
        <v>75</v>
      </c>
      <c r="H82" s="6">
        <v>1</v>
      </c>
      <c r="I82" s="5" t="s">
        <v>43</v>
      </c>
      <c r="J82" s="6">
        <v>33</v>
      </c>
      <c r="K82" s="6">
        <v>33</v>
      </c>
      <c r="L82" s="7">
        <v>5000</v>
      </c>
      <c r="M82" s="5" t="s">
        <v>90</v>
      </c>
      <c r="N82" s="8">
        <v>2360900</v>
      </c>
      <c r="O82" s="8">
        <v>2379000</v>
      </c>
      <c r="P82" s="8">
        <v>5801.6</v>
      </c>
      <c r="Q82" s="8">
        <v>2379000</v>
      </c>
      <c r="R82" s="8">
        <v>2379000</v>
      </c>
      <c r="S82" s="8">
        <v>5801.6</v>
      </c>
      <c r="T82" s="8"/>
      <c r="U82" s="8"/>
      <c r="V82" s="5"/>
      <c r="W82" s="5"/>
      <c r="X82" s="8">
        <v>724652</v>
      </c>
      <c r="Y82" s="20">
        <f t="shared" si="8"/>
        <v>4768</v>
      </c>
      <c r="Z82" s="8"/>
      <c r="AA82" s="8"/>
      <c r="AB82" s="5"/>
      <c r="AC82" s="5"/>
      <c r="AD82" s="5"/>
      <c r="AE82" s="5"/>
      <c r="AF82" s="5"/>
      <c r="AG82" s="5"/>
      <c r="AH82" s="5"/>
      <c r="AI82" s="19">
        <f t="shared" si="9"/>
        <v>1636248</v>
      </c>
      <c r="AJ82" s="19">
        <v>1654348</v>
      </c>
      <c r="AK82" s="8">
        <v>1033.5999999999999</v>
      </c>
      <c r="AL82" s="8">
        <v>2375000</v>
      </c>
      <c r="AM82" s="8">
        <v>761520</v>
      </c>
    </row>
    <row r="83" spans="1:39">
      <c r="A83" s="4">
        <v>45323</v>
      </c>
      <c r="B83" s="5" t="s">
        <v>76</v>
      </c>
      <c r="C83" s="5" t="s">
        <v>77</v>
      </c>
      <c r="D83" s="5" t="s">
        <v>78</v>
      </c>
      <c r="E83" s="5" t="s">
        <v>78</v>
      </c>
      <c r="F83" s="5" t="s">
        <v>79</v>
      </c>
      <c r="G83" s="5" t="s">
        <v>80</v>
      </c>
      <c r="H83" s="6">
        <v>1</v>
      </c>
      <c r="I83" s="5" t="s">
        <v>43</v>
      </c>
      <c r="J83" s="6">
        <v>132</v>
      </c>
      <c r="K83" s="6">
        <v>132</v>
      </c>
      <c r="L83" s="7">
        <v>28000</v>
      </c>
      <c r="M83" s="5" t="s">
        <v>90</v>
      </c>
      <c r="N83" s="8">
        <v>8049936</v>
      </c>
      <c r="O83" s="8">
        <v>8137405</v>
      </c>
      <c r="P83" s="8">
        <v>24025</v>
      </c>
      <c r="Q83" s="8">
        <v>8117017</v>
      </c>
      <c r="R83" s="8">
        <v>8117017</v>
      </c>
      <c r="S83" s="8">
        <v>24025</v>
      </c>
      <c r="T83" s="8"/>
      <c r="U83" s="8"/>
      <c r="V83" s="5"/>
      <c r="W83" s="5"/>
      <c r="X83" s="8">
        <v>2352521</v>
      </c>
      <c r="Y83" s="20">
        <f t="shared" si="8"/>
        <v>4487.41</v>
      </c>
      <c r="Z83" s="8"/>
      <c r="AA83" s="8"/>
      <c r="AB83" s="5"/>
      <c r="AC83" s="5"/>
      <c r="AD83" s="5"/>
      <c r="AE83" s="5"/>
      <c r="AF83" s="5"/>
      <c r="AG83" s="5"/>
      <c r="AH83" s="5"/>
      <c r="AI83" s="19">
        <f t="shared" si="9"/>
        <v>5697415</v>
      </c>
      <c r="AJ83" s="19">
        <v>5784884</v>
      </c>
      <c r="AK83" s="8">
        <v>19537.59</v>
      </c>
      <c r="AL83" s="8">
        <v>11411875</v>
      </c>
      <c r="AM83" s="8">
        <v>0</v>
      </c>
    </row>
    <row r="84" spans="1:39">
      <c r="A84" s="4">
        <v>45323</v>
      </c>
      <c r="B84" s="5" t="s">
        <v>81</v>
      </c>
      <c r="C84" s="5" t="s">
        <v>82</v>
      </c>
      <c r="D84" s="5" t="s">
        <v>78</v>
      </c>
      <c r="E84" s="5" t="s">
        <v>78</v>
      </c>
      <c r="F84" s="5" t="s">
        <v>79</v>
      </c>
      <c r="G84" s="5" t="s">
        <v>80</v>
      </c>
      <c r="H84" s="6">
        <v>6</v>
      </c>
      <c r="I84" s="5" t="s">
        <v>57</v>
      </c>
      <c r="J84" s="6">
        <v>132</v>
      </c>
      <c r="K84" s="6">
        <v>132</v>
      </c>
      <c r="L84" s="7">
        <v>16000</v>
      </c>
      <c r="M84" s="5" t="s">
        <v>90</v>
      </c>
      <c r="N84" s="8">
        <v>2510685</v>
      </c>
      <c r="O84" s="8">
        <v>2532079</v>
      </c>
      <c r="P84" s="8">
        <v>8395</v>
      </c>
      <c r="Q84" s="8">
        <v>2532079</v>
      </c>
      <c r="R84" s="8">
        <v>2532079</v>
      </c>
      <c r="S84" s="8">
        <v>8395</v>
      </c>
      <c r="T84" s="8"/>
      <c r="U84" s="8"/>
      <c r="V84" s="5"/>
      <c r="W84" s="5"/>
      <c r="X84" s="8">
        <v>1243479</v>
      </c>
      <c r="Y84" s="20">
        <f t="shared" si="8"/>
        <v>2316.9799999999996</v>
      </c>
      <c r="Z84" s="8"/>
      <c r="AA84" s="8"/>
      <c r="AB84" s="5"/>
      <c r="AC84" s="5"/>
      <c r="AD84" s="5"/>
      <c r="AE84" s="5"/>
      <c r="AF84" s="5"/>
      <c r="AG84" s="5"/>
      <c r="AH84" s="5"/>
      <c r="AI84" s="19">
        <f t="shared" si="9"/>
        <v>1267206</v>
      </c>
      <c r="AJ84" s="19">
        <v>1288600</v>
      </c>
      <c r="AK84" s="8">
        <v>6078.02</v>
      </c>
      <c r="AL84" s="8">
        <v>2182700</v>
      </c>
      <c r="AM84" s="8">
        <v>0</v>
      </c>
    </row>
    <row r="85" spans="1:39">
      <c r="A85" s="4">
        <v>45323</v>
      </c>
      <c r="B85" s="5" t="s">
        <v>83</v>
      </c>
      <c r="C85" s="5" t="s">
        <v>51</v>
      </c>
      <c r="D85" s="5" t="s">
        <v>84</v>
      </c>
      <c r="E85" s="5" t="s">
        <v>85</v>
      </c>
      <c r="F85" s="5" t="s">
        <v>86</v>
      </c>
      <c r="G85" s="5" t="s">
        <v>87</v>
      </c>
      <c r="H85" s="6">
        <v>1</v>
      </c>
      <c r="I85" s="5" t="s">
        <v>43</v>
      </c>
      <c r="J85" s="6">
        <v>132</v>
      </c>
      <c r="K85" s="6">
        <v>132</v>
      </c>
      <c r="L85" s="7">
        <v>46000</v>
      </c>
      <c r="M85" s="5" t="s">
        <v>90</v>
      </c>
      <c r="N85" s="8">
        <v>13421639</v>
      </c>
      <c r="O85" s="8">
        <v>13536963</v>
      </c>
      <c r="P85" s="8">
        <v>38220</v>
      </c>
      <c r="Q85" s="8">
        <v>13536963</v>
      </c>
      <c r="R85" s="8">
        <v>13536963</v>
      </c>
      <c r="S85" s="8">
        <v>38220</v>
      </c>
      <c r="T85" s="8"/>
      <c r="U85" s="8"/>
      <c r="V85" s="5"/>
      <c r="W85" s="5"/>
      <c r="X85" s="8">
        <v>613798</v>
      </c>
      <c r="Y85" s="26">
        <v>1058.2</v>
      </c>
      <c r="Z85" s="8"/>
      <c r="AA85" s="8"/>
      <c r="AB85" s="5"/>
      <c r="AC85" s="5"/>
      <c r="AD85" s="5"/>
      <c r="AE85" s="5"/>
      <c r="AF85" s="5"/>
      <c r="AG85" s="5"/>
      <c r="AH85" s="5"/>
      <c r="AI85" s="19">
        <f t="shared" si="9"/>
        <v>12807841</v>
      </c>
      <c r="AJ85" s="19">
        <v>12923165</v>
      </c>
      <c r="AK85" s="8">
        <f>P85-Y85</f>
        <v>37161.800000000003</v>
      </c>
      <c r="AL85" s="8">
        <v>18154500</v>
      </c>
      <c r="AM85" s="8">
        <v>0</v>
      </c>
    </row>
    <row r="86" spans="1:39">
      <c r="A86" s="4">
        <v>45323</v>
      </c>
      <c r="B86" s="5" t="s">
        <v>88</v>
      </c>
      <c r="C86" s="5" t="s">
        <v>89</v>
      </c>
      <c r="D86" s="5" t="s">
        <v>84</v>
      </c>
      <c r="E86" s="5" t="s">
        <v>85</v>
      </c>
      <c r="F86" s="5" t="s">
        <v>86</v>
      </c>
      <c r="G86" s="5" t="s">
        <v>87</v>
      </c>
      <c r="H86" s="6">
        <v>6</v>
      </c>
      <c r="I86" s="5" t="s">
        <v>57</v>
      </c>
      <c r="J86" s="6">
        <v>132</v>
      </c>
      <c r="K86" s="6">
        <v>132</v>
      </c>
      <c r="L86" s="7">
        <v>14000</v>
      </c>
      <c r="M86" s="5" t="s">
        <v>90</v>
      </c>
      <c r="N86" s="8">
        <v>3850151</v>
      </c>
      <c r="O86" s="8">
        <v>3850199</v>
      </c>
      <c r="P86" s="8">
        <v>8527</v>
      </c>
      <c r="Q86" s="8">
        <v>3850199</v>
      </c>
      <c r="R86" s="8">
        <v>3850199</v>
      </c>
      <c r="S86" s="8">
        <v>8527</v>
      </c>
      <c r="T86" s="8"/>
      <c r="U86" s="8"/>
      <c r="V86" s="5"/>
      <c r="W86" s="5"/>
      <c r="X86" s="8">
        <v>1249635</v>
      </c>
      <c r="Y86" s="19">
        <v>1549.62</v>
      </c>
      <c r="Z86" s="8"/>
      <c r="AA86" s="8"/>
      <c r="AB86" s="5"/>
      <c r="AC86" s="5"/>
      <c r="AD86" s="5"/>
      <c r="AE86" s="5"/>
      <c r="AF86" s="5"/>
      <c r="AG86" s="5"/>
      <c r="AH86" s="5"/>
      <c r="AI86" s="19">
        <f t="shared" si="9"/>
        <v>2600516</v>
      </c>
      <c r="AJ86" s="19">
        <v>2600564</v>
      </c>
      <c r="AK86" s="8">
        <f>P86-Y86</f>
        <v>6977.38</v>
      </c>
      <c r="AL86" s="8">
        <v>2217020</v>
      </c>
      <c r="AM86" s="8">
        <v>0</v>
      </c>
    </row>
    <row r="87" spans="1:39" s="15" customFormat="1">
      <c r="A87" s="4">
        <v>45352</v>
      </c>
      <c r="B87" s="22" t="s">
        <v>93</v>
      </c>
      <c r="C87" s="23" t="s">
        <v>94</v>
      </c>
      <c r="D87" s="5" t="s">
        <v>40</v>
      </c>
      <c r="E87" s="23" t="s">
        <v>47</v>
      </c>
      <c r="F87" s="23" t="s">
        <v>95</v>
      </c>
      <c r="G87" s="23" t="s">
        <v>96</v>
      </c>
      <c r="H87" s="6">
        <v>1</v>
      </c>
      <c r="I87" s="5" t="s">
        <v>43</v>
      </c>
      <c r="J87" s="6">
        <v>11</v>
      </c>
      <c r="K87" s="6">
        <v>132</v>
      </c>
      <c r="L87" s="24">
        <v>2000</v>
      </c>
      <c r="M87" s="5" t="s">
        <v>90</v>
      </c>
      <c r="N87" s="14">
        <v>16228000</v>
      </c>
      <c r="O87" s="14">
        <v>16236000</v>
      </c>
      <c r="P87" s="24">
        <v>31214.400000000001</v>
      </c>
      <c r="Q87" s="14">
        <v>16236000</v>
      </c>
      <c r="R87" s="14">
        <v>16236000</v>
      </c>
      <c r="S87" s="14">
        <v>31214.400000000001</v>
      </c>
      <c r="T87" s="14"/>
      <c r="U87" s="14"/>
      <c r="V87" s="14"/>
      <c r="W87" s="14"/>
      <c r="X87" s="13"/>
      <c r="Y87" s="20"/>
      <c r="Z87" s="13">
        <v>16070000</v>
      </c>
      <c r="AA87" s="19">
        <v>29952</v>
      </c>
      <c r="AB87" s="14"/>
      <c r="AC87" s="14"/>
      <c r="AD87" s="14"/>
      <c r="AE87" s="14"/>
      <c r="AF87" s="14"/>
      <c r="AG87" s="14"/>
      <c r="AH87" s="14"/>
      <c r="AI87" s="20">
        <f>N87-Z87</f>
        <v>158000</v>
      </c>
      <c r="AJ87" s="20">
        <v>166000</v>
      </c>
      <c r="AK87" s="19">
        <f>P87-AA87</f>
        <v>1262.4000000000015</v>
      </c>
      <c r="AL87" s="29">
        <v>950000</v>
      </c>
      <c r="AM87" s="17">
        <v>27753680</v>
      </c>
    </row>
    <row r="88" spans="1:39" s="15" customFormat="1">
      <c r="A88" s="4">
        <v>45352</v>
      </c>
      <c r="B88" s="5" t="s">
        <v>45</v>
      </c>
      <c r="C88" s="5" t="s">
        <v>46</v>
      </c>
      <c r="D88" s="5" t="s">
        <v>40</v>
      </c>
      <c r="E88" s="5" t="s">
        <v>47</v>
      </c>
      <c r="F88" s="5" t="s">
        <v>48</v>
      </c>
      <c r="G88" s="5" t="s">
        <v>49</v>
      </c>
      <c r="H88" s="6">
        <v>1</v>
      </c>
      <c r="I88" s="5" t="s">
        <v>43</v>
      </c>
      <c r="J88" s="6">
        <v>33</v>
      </c>
      <c r="K88" s="6">
        <v>33</v>
      </c>
      <c r="L88" s="7">
        <v>4000</v>
      </c>
      <c r="M88" s="5" t="s">
        <v>90</v>
      </c>
      <c r="N88" s="8">
        <v>1090700</v>
      </c>
      <c r="O88" s="8">
        <v>1090700</v>
      </c>
      <c r="P88" s="21">
        <v>2220.9</v>
      </c>
      <c r="Q88" s="8">
        <v>1090700</v>
      </c>
      <c r="R88" s="8">
        <v>1090700</v>
      </c>
      <c r="S88" s="8">
        <v>3200</v>
      </c>
      <c r="T88" s="8"/>
      <c r="U88" s="8"/>
      <c r="V88" s="5"/>
      <c r="W88" s="5"/>
      <c r="X88" s="8">
        <v>103171.20689655172</v>
      </c>
      <c r="Y88" s="19">
        <f>P88-AK88</f>
        <v>167.74862068965513</v>
      </c>
      <c r="Z88" s="8"/>
      <c r="AA88" s="8"/>
      <c r="AB88" s="5"/>
      <c r="AC88" s="5"/>
      <c r="AD88" s="5"/>
      <c r="AE88" s="5"/>
      <c r="AF88" s="5"/>
      <c r="AG88" s="5"/>
      <c r="AH88" s="5"/>
      <c r="AI88" s="19">
        <f>N88-X88</f>
        <v>987528.79310344823</v>
      </c>
      <c r="AJ88" s="19">
        <v>987528.79310344823</v>
      </c>
      <c r="AK88" s="8">
        <v>2053.151379310345</v>
      </c>
      <c r="AL88" s="8">
        <v>1520000</v>
      </c>
      <c r="AM88" s="8">
        <v>0</v>
      </c>
    </row>
    <row r="89" spans="1:39" s="15" customFormat="1">
      <c r="A89" s="4">
        <v>45352</v>
      </c>
      <c r="B89" s="5" t="s">
        <v>50</v>
      </c>
      <c r="C89" s="5" t="s">
        <v>51</v>
      </c>
      <c r="D89" s="5" t="s">
        <v>40</v>
      </c>
      <c r="E89" s="5" t="s">
        <v>47</v>
      </c>
      <c r="F89" s="5" t="s">
        <v>47</v>
      </c>
      <c r="G89" s="5" t="s">
        <v>52</v>
      </c>
      <c r="H89" s="6">
        <v>1</v>
      </c>
      <c r="I89" s="5" t="s">
        <v>43</v>
      </c>
      <c r="J89" s="6">
        <v>132</v>
      </c>
      <c r="K89" s="6">
        <v>132</v>
      </c>
      <c r="L89" s="7">
        <v>12000</v>
      </c>
      <c r="M89" s="5" t="s">
        <v>91</v>
      </c>
      <c r="N89" s="8">
        <v>2737850</v>
      </c>
      <c r="O89" s="8">
        <v>2827700</v>
      </c>
      <c r="P89" s="21">
        <v>6926.18</v>
      </c>
      <c r="Q89" s="8">
        <v>2758582</v>
      </c>
      <c r="R89" s="8">
        <v>2758582</v>
      </c>
      <c r="S89" s="8">
        <v>9600</v>
      </c>
      <c r="T89" s="8"/>
      <c r="U89" s="8"/>
      <c r="V89" s="5"/>
      <c r="W89" s="5"/>
      <c r="X89" s="8">
        <v>3147320.9655172415</v>
      </c>
      <c r="Y89" s="19">
        <f>P89-AK89</f>
        <v>460.69172413793149</v>
      </c>
      <c r="Z89" s="8"/>
      <c r="AA89" s="8"/>
      <c r="AB89" s="5"/>
      <c r="AC89" s="5"/>
      <c r="AD89" s="5"/>
      <c r="AE89" s="5"/>
      <c r="AF89" s="5"/>
      <c r="AG89" s="5"/>
      <c r="AH89" s="5"/>
      <c r="AI89" s="20">
        <v>0</v>
      </c>
      <c r="AJ89" s="20">
        <v>0</v>
      </c>
      <c r="AK89" s="8">
        <v>6465.4882758620688</v>
      </c>
      <c r="AL89" s="8">
        <v>4560000</v>
      </c>
      <c r="AM89" s="8">
        <v>0</v>
      </c>
    </row>
    <row r="90" spans="1:39" s="15" customFormat="1">
      <c r="A90" s="4">
        <v>45352</v>
      </c>
      <c r="B90" s="5" t="s">
        <v>53</v>
      </c>
      <c r="C90" s="5" t="s">
        <v>46</v>
      </c>
      <c r="D90" s="5" t="s">
        <v>40</v>
      </c>
      <c r="E90" s="5" t="s">
        <v>41</v>
      </c>
      <c r="F90" s="5" t="s">
        <v>54</v>
      </c>
      <c r="G90" s="5" t="s">
        <v>54</v>
      </c>
      <c r="H90" s="6">
        <v>1</v>
      </c>
      <c r="I90" s="5" t="s">
        <v>43</v>
      </c>
      <c r="J90" s="6">
        <v>33</v>
      </c>
      <c r="K90" s="6">
        <v>132</v>
      </c>
      <c r="L90" s="7">
        <v>8000</v>
      </c>
      <c r="M90" s="5" t="s">
        <v>90</v>
      </c>
      <c r="N90" s="8">
        <v>4606750</v>
      </c>
      <c r="O90" s="8">
        <v>4614500</v>
      </c>
      <c r="P90" s="21">
        <v>9364.56</v>
      </c>
      <c r="Q90" s="8">
        <v>4614500</v>
      </c>
      <c r="R90" s="8">
        <v>4614500</v>
      </c>
      <c r="S90" s="8">
        <v>9364.56</v>
      </c>
      <c r="T90" s="8"/>
      <c r="U90" s="8"/>
      <c r="V90" s="5"/>
      <c r="W90" s="5"/>
      <c r="X90" s="8">
        <v>3328191</v>
      </c>
      <c r="Y90" s="20">
        <f>P90-AK90</f>
        <v>3625.7010344827586</v>
      </c>
      <c r="Z90" s="8"/>
      <c r="AA90" s="8"/>
      <c r="AB90" s="5"/>
      <c r="AC90" s="5"/>
      <c r="AD90" s="5"/>
      <c r="AE90" s="5"/>
      <c r="AF90" s="5"/>
      <c r="AG90" s="5"/>
      <c r="AH90" s="5"/>
      <c r="AI90" s="19">
        <f>N90-X90</f>
        <v>1278559</v>
      </c>
      <c r="AJ90" s="19">
        <v>1286309</v>
      </c>
      <c r="AK90" s="8">
        <v>5738.8589655172409</v>
      </c>
      <c r="AL90" s="8">
        <v>3800000</v>
      </c>
      <c r="AM90" s="8">
        <v>1296332</v>
      </c>
    </row>
    <row r="91" spans="1:39" s="15" customFormat="1">
      <c r="A91" s="4">
        <v>45352</v>
      </c>
      <c r="B91" s="5" t="s">
        <v>38</v>
      </c>
      <c r="C91" s="5" t="s">
        <v>39</v>
      </c>
      <c r="D91" s="5" t="s">
        <v>40</v>
      </c>
      <c r="E91" s="5" t="s">
        <v>41</v>
      </c>
      <c r="F91" s="5" t="s">
        <v>41</v>
      </c>
      <c r="G91" s="5" t="s">
        <v>42</v>
      </c>
      <c r="H91" s="6">
        <v>1</v>
      </c>
      <c r="I91" s="5" t="s">
        <v>43</v>
      </c>
      <c r="J91" s="6">
        <v>132</v>
      </c>
      <c r="K91" s="6">
        <v>132</v>
      </c>
      <c r="L91" s="7">
        <v>15000</v>
      </c>
      <c r="M91" s="5" t="s">
        <v>90</v>
      </c>
      <c r="N91" s="8">
        <v>3308000</v>
      </c>
      <c r="O91" s="8">
        <v>3314700</v>
      </c>
      <c r="P91" s="21">
        <v>12993.2</v>
      </c>
      <c r="Q91" s="8">
        <v>2817495</v>
      </c>
      <c r="R91" s="8">
        <v>2817495</v>
      </c>
      <c r="S91" s="8">
        <v>12993.2</v>
      </c>
      <c r="T91" s="8"/>
      <c r="U91" s="8"/>
      <c r="V91" s="5"/>
      <c r="W91" s="5"/>
      <c r="X91" s="8"/>
      <c r="Y91" s="20"/>
      <c r="Z91" s="8"/>
      <c r="AA91" s="8"/>
      <c r="AB91" s="5"/>
      <c r="AC91" s="5"/>
      <c r="AD91" s="5"/>
      <c r="AE91" s="5"/>
      <c r="AF91" s="5"/>
      <c r="AG91" s="5"/>
      <c r="AH91" s="5"/>
      <c r="AI91" s="19">
        <f>N91-Z91</f>
        <v>3308000</v>
      </c>
      <c r="AJ91" s="19">
        <v>3314700</v>
      </c>
      <c r="AK91" s="27">
        <f>P91-AA91</f>
        <v>12993.2</v>
      </c>
      <c r="AL91" s="8">
        <v>6171770</v>
      </c>
      <c r="AM91" s="8"/>
    </row>
    <row r="92" spans="1:39" s="15" customFormat="1">
      <c r="A92" s="4">
        <v>45352</v>
      </c>
      <c r="B92" s="5" t="s">
        <v>55</v>
      </c>
      <c r="C92" s="5" t="s">
        <v>56</v>
      </c>
      <c r="D92" s="5" t="s">
        <v>40</v>
      </c>
      <c r="E92" s="5" t="s">
        <v>41</v>
      </c>
      <c r="F92" s="5" t="s">
        <v>54</v>
      </c>
      <c r="G92" s="5" t="s">
        <v>54</v>
      </c>
      <c r="H92" s="6">
        <v>6</v>
      </c>
      <c r="I92" s="5" t="s">
        <v>57</v>
      </c>
      <c r="J92" s="6">
        <v>33</v>
      </c>
      <c r="K92" s="6">
        <v>33</v>
      </c>
      <c r="L92" s="7">
        <v>3000</v>
      </c>
      <c r="M92" s="5" t="s">
        <v>90</v>
      </c>
      <c r="N92" s="8">
        <v>947000</v>
      </c>
      <c r="O92" s="8">
        <v>947000</v>
      </c>
      <c r="P92" s="21">
        <v>2054.4</v>
      </c>
      <c r="Q92" s="8">
        <v>947000</v>
      </c>
      <c r="R92" s="8">
        <v>947000</v>
      </c>
      <c r="S92" s="8">
        <v>2054.4</v>
      </c>
      <c r="T92" s="8"/>
      <c r="U92" s="8"/>
      <c r="V92" s="5"/>
      <c r="W92" s="5"/>
      <c r="X92" s="8">
        <v>304920.27586206893</v>
      </c>
      <c r="Y92" s="19">
        <v>0</v>
      </c>
      <c r="Z92" s="8"/>
      <c r="AA92" s="8"/>
      <c r="AB92" s="5"/>
      <c r="AC92" s="5"/>
      <c r="AD92" s="5"/>
      <c r="AE92" s="5"/>
      <c r="AF92" s="5"/>
      <c r="AG92" s="5"/>
      <c r="AH92" s="5"/>
      <c r="AI92" s="19">
        <f t="shared" ref="AI92:AI103" si="10">N92-X92</f>
        <v>642079.72413793113</v>
      </c>
      <c r="AJ92" s="19">
        <v>642079.72413793113</v>
      </c>
      <c r="AK92" s="8">
        <v>2074.9368965517237</v>
      </c>
      <c r="AL92" s="8">
        <v>534144</v>
      </c>
      <c r="AM92" s="8"/>
    </row>
    <row r="93" spans="1:39" s="15" customFormat="1">
      <c r="A93" s="4">
        <v>45352</v>
      </c>
      <c r="B93" s="5" t="s">
        <v>58</v>
      </c>
      <c r="C93" s="5" t="s">
        <v>46</v>
      </c>
      <c r="D93" s="5" t="s">
        <v>40</v>
      </c>
      <c r="E93" s="5" t="s">
        <v>47</v>
      </c>
      <c r="F93" s="5" t="s">
        <v>48</v>
      </c>
      <c r="G93" s="5" t="s">
        <v>49</v>
      </c>
      <c r="H93" s="6">
        <v>6</v>
      </c>
      <c r="I93" s="5" t="s">
        <v>57</v>
      </c>
      <c r="J93" s="6">
        <v>11</v>
      </c>
      <c r="K93" s="6">
        <v>33</v>
      </c>
      <c r="L93" s="7">
        <v>1500</v>
      </c>
      <c r="M93" s="5" t="s">
        <v>90</v>
      </c>
      <c r="N93" s="8">
        <v>340800</v>
      </c>
      <c r="O93" s="8">
        <v>341600</v>
      </c>
      <c r="P93" s="21">
        <v>717.5</v>
      </c>
      <c r="Q93" s="8">
        <v>341600</v>
      </c>
      <c r="R93" s="8">
        <v>341600</v>
      </c>
      <c r="S93" s="8">
        <v>717.5</v>
      </c>
      <c r="T93" s="8"/>
      <c r="U93" s="8"/>
      <c r="V93" s="5"/>
      <c r="W93" s="5"/>
      <c r="X93" s="8">
        <v>254274.82758620687</v>
      </c>
      <c r="Y93" s="19">
        <f t="shared" ref="Y93:Y101" si="11">P93-AK93</f>
        <v>474.57758620689651</v>
      </c>
      <c r="Z93" s="8"/>
      <c r="AA93" s="8"/>
      <c r="AB93" s="5"/>
      <c r="AC93" s="5"/>
      <c r="AD93" s="5"/>
      <c r="AE93" s="5"/>
      <c r="AF93" s="5"/>
      <c r="AG93" s="5"/>
      <c r="AH93" s="5"/>
      <c r="AI93" s="19">
        <f t="shared" si="10"/>
        <v>86525.172413793131</v>
      </c>
      <c r="AJ93" s="19">
        <v>87325.172413793131</v>
      </c>
      <c r="AK93" s="8">
        <v>242.92241379310346</v>
      </c>
      <c r="AL93" s="8">
        <v>186550</v>
      </c>
      <c r="AM93" s="8">
        <v>0</v>
      </c>
    </row>
    <row r="94" spans="1:39" s="15" customFormat="1">
      <c r="A94" s="4">
        <v>45352</v>
      </c>
      <c r="B94" s="5" t="s">
        <v>59</v>
      </c>
      <c r="C94" s="5" t="s">
        <v>60</v>
      </c>
      <c r="D94" s="5" t="s">
        <v>61</v>
      </c>
      <c r="E94" s="5" t="s">
        <v>61</v>
      </c>
      <c r="F94" s="5" t="s">
        <v>62</v>
      </c>
      <c r="G94" s="5" t="s">
        <v>62</v>
      </c>
      <c r="H94" s="6">
        <v>1</v>
      </c>
      <c r="I94" s="5" t="s">
        <v>43</v>
      </c>
      <c r="J94" s="6">
        <v>33</v>
      </c>
      <c r="K94" s="6">
        <v>33</v>
      </c>
      <c r="L94" s="7">
        <v>7000</v>
      </c>
      <c r="M94" s="5" t="s">
        <v>90</v>
      </c>
      <c r="N94" s="8">
        <v>2613800</v>
      </c>
      <c r="O94" s="8">
        <v>2635400</v>
      </c>
      <c r="P94" s="21">
        <v>5407.8</v>
      </c>
      <c r="Q94" s="8">
        <v>2635400</v>
      </c>
      <c r="R94" s="8">
        <v>2635400</v>
      </c>
      <c r="S94" s="8">
        <v>5600</v>
      </c>
      <c r="T94" s="8"/>
      <c r="U94" s="8"/>
      <c r="V94" s="5"/>
      <c r="W94" s="5"/>
      <c r="X94" s="8">
        <v>1885188.0344827587</v>
      </c>
      <c r="Y94" s="19">
        <f t="shared" si="11"/>
        <v>2400.4793103448278</v>
      </c>
      <c r="Z94" s="8"/>
      <c r="AA94" s="8"/>
      <c r="AB94" s="5"/>
      <c r="AC94" s="5"/>
      <c r="AD94" s="5"/>
      <c r="AE94" s="5"/>
      <c r="AF94" s="5"/>
      <c r="AG94" s="5"/>
      <c r="AH94" s="5"/>
      <c r="AI94" s="19">
        <f t="shared" si="10"/>
        <v>728611.96551724127</v>
      </c>
      <c r="AJ94" s="19">
        <v>750211.96551724127</v>
      </c>
      <c r="AK94" s="8">
        <v>3007.3206896551724</v>
      </c>
      <c r="AL94" s="8">
        <v>2660000</v>
      </c>
      <c r="AM94" s="8">
        <v>0</v>
      </c>
    </row>
    <row r="95" spans="1:39" s="15" customFormat="1">
      <c r="A95" s="4">
        <v>45352</v>
      </c>
      <c r="B95" s="5" t="s">
        <v>63</v>
      </c>
      <c r="C95" s="5" t="s">
        <v>64</v>
      </c>
      <c r="D95" s="5" t="s">
        <v>61</v>
      </c>
      <c r="E95" s="5" t="s">
        <v>61</v>
      </c>
      <c r="F95" s="5" t="s">
        <v>62</v>
      </c>
      <c r="G95" s="5" t="s">
        <v>62</v>
      </c>
      <c r="H95" s="6">
        <v>6</v>
      </c>
      <c r="I95" s="5" t="s">
        <v>57</v>
      </c>
      <c r="J95" s="6">
        <v>33</v>
      </c>
      <c r="K95" s="6">
        <v>33</v>
      </c>
      <c r="L95" s="7">
        <v>2000</v>
      </c>
      <c r="M95" s="5" t="s">
        <v>90</v>
      </c>
      <c r="N95" s="8">
        <v>637300</v>
      </c>
      <c r="O95" s="8">
        <v>638700</v>
      </c>
      <c r="P95" s="21">
        <v>1213</v>
      </c>
      <c r="Q95" s="8">
        <v>638700</v>
      </c>
      <c r="R95" s="8">
        <v>638700</v>
      </c>
      <c r="S95" s="8">
        <v>1213</v>
      </c>
      <c r="T95" s="8"/>
      <c r="U95" s="8"/>
      <c r="V95" s="5"/>
      <c r="W95" s="5"/>
      <c r="X95" s="8">
        <v>479573.20689655171</v>
      </c>
      <c r="Y95" s="26">
        <f t="shared" si="11"/>
        <v>716.57241379310346</v>
      </c>
      <c r="Z95" s="8"/>
      <c r="AA95" s="8"/>
      <c r="AB95" s="5"/>
      <c r="AC95" s="5"/>
      <c r="AD95" s="5"/>
      <c r="AE95" s="5"/>
      <c r="AF95" s="5"/>
      <c r="AG95" s="5"/>
      <c r="AH95" s="5"/>
      <c r="AI95" s="19">
        <f t="shared" si="10"/>
        <v>157726.79310344829</v>
      </c>
      <c r="AJ95" s="19">
        <v>159126.79310344829</v>
      </c>
      <c r="AK95" s="8">
        <v>496.42758620689654</v>
      </c>
      <c r="AL95" s="8">
        <v>315380</v>
      </c>
      <c r="AM95" s="8">
        <v>0</v>
      </c>
    </row>
    <row r="96" spans="1:39" s="15" customFormat="1">
      <c r="A96" s="4">
        <v>45352</v>
      </c>
      <c r="B96" s="5" t="s">
        <v>65</v>
      </c>
      <c r="C96" s="5" t="s">
        <v>66</v>
      </c>
      <c r="D96" s="5" t="s">
        <v>61</v>
      </c>
      <c r="E96" s="5" t="s">
        <v>61</v>
      </c>
      <c r="F96" s="5" t="s">
        <v>62</v>
      </c>
      <c r="G96" s="5" t="s">
        <v>62</v>
      </c>
      <c r="H96" s="6">
        <v>1</v>
      </c>
      <c r="I96" s="5" t="s">
        <v>43</v>
      </c>
      <c r="J96" s="6">
        <v>33</v>
      </c>
      <c r="K96" s="6">
        <v>33</v>
      </c>
      <c r="L96" s="7">
        <v>2000</v>
      </c>
      <c r="M96" s="5" t="s">
        <v>90</v>
      </c>
      <c r="N96" s="8">
        <v>793200</v>
      </c>
      <c r="O96" s="8">
        <v>798700</v>
      </c>
      <c r="P96" s="21">
        <v>2266.1999999999998</v>
      </c>
      <c r="Q96" s="8">
        <v>798700</v>
      </c>
      <c r="R96" s="8">
        <v>798700</v>
      </c>
      <c r="S96" s="8">
        <v>2266.1999999999998</v>
      </c>
      <c r="T96" s="8"/>
      <c r="U96" s="8"/>
      <c r="V96" s="5"/>
      <c r="W96" s="5"/>
      <c r="X96" s="8">
        <v>631347.06896551722</v>
      </c>
      <c r="Y96" s="19">
        <f t="shared" si="11"/>
        <v>1117.9920689655171</v>
      </c>
      <c r="Z96" s="8"/>
      <c r="AA96" s="8"/>
      <c r="AB96" s="5"/>
      <c r="AC96" s="5"/>
      <c r="AD96" s="5"/>
      <c r="AE96" s="5"/>
      <c r="AF96" s="5"/>
      <c r="AG96" s="5"/>
      <c r="AH96" s="5"/>
      <c r="AI96" s="19">
        <f t="shared" si="10"/>
        <v>161852.93103448278</v>
      </c>
      <c r="AJ96" s="19">
        <v>167352.93103448278</v>
      </c>
      <c r="AK96" s="8">
        <v>1148.2079310344827</v>
      </c>
      <c r="AL96" s="8">
        <v>950000</v>
      </c>
      <c r="AM96" s="8">
        <v>252890</v>
      </c>
    </row>
    <row r="97" spans="1:39" s="15" customFormat="1">
      <c r="A97" s="4">
        <v>45352</v>
      </c>
      <c r="B97" s="5" t="s">
        <v>67</v>
      </c>
      <c r="C97" s="5" t="s">
        <v>68</v>
      </c>
      <c r="D97" s="5" t="s">
        <v>61</v>
      </c>
      <c r="E97" s="5" t="s">
        <v>61</v>
      </c>
      <c r="F97" s="5" t="s">
        <v>62</v>
      </c>
      <c r="G97" s="5" t="s">
        <v>62</v>
      </c>
      <c r="H97" s="6">
        <v>2</v>
      </c>
      <c r="I97" s="5" t="s">
        <v>69</v>
      </c>
      <c r="J97" s="6">
        <v>11</v>
      </c>
      <c r="K97" s="6">
        <v>33</v>
      </c>
      <c r="L97" s="7">
        <v>200</v>
      </c>
      <c r="M97" s="5" t="s">
        <v>90</v>
      </c>
      <c r="N97" s="8">
        <v>25300</v>
      </c>
      <c r="O97" s="8">
        <v>25300</v>
      </c>
      <c r="P97" s="21">
        <v>87.7</v>
      </c>
      <c r="Q97" s="8">
        <v>25300</v>
      </c>
      <c r="R97" s="8">
        <v>25300</v>
      </c>
      <c r="S97" s="8">
        <v>160</v>
      </c>
      <c r="T97" s="8"/>
      <c r="U97" s="8"/>
      <c r="V97" s="5"/>
      <c r="W97" s="5"/>
      <c r="X97" s="8">
        <v>14649.103448275862</v>
      </c>
      <c r="Y97" s="28">
        <f t="shared" si="11"/>
        <v>35.844482758620693</v>
      </c>
      <c r="Z97" s="8"/>
      <c r="AA97" s="8"/>
      <c r="AB97" s="5"/>
      <c r="AC97" s="5"/>
      <c r="AD97" s="5"/>
      <c r="AE97" s="5"/>
      <c r="AF97" s="5"/>
      <c r="AG97" s="5"/>
      <c r="AH97" s="5"/>
      <c r="AI97" s="19">
        <f t="shared" si="10"/>
        <v>10650.896551724138</v>
      </c>
      <c r="AJ97" s="19">
        <v>10650.896551724138</v>
      </c>
      <c r="AK97" s="8">
        <v>51.85551724137931</v>
      </c>
      <c r="AL97" s="8">
        <v>76000</v>
      </c>
      <c r="AM97" s="8">
        <v>0</v>
      </c>
    </row>
    <row r="98" spans="1:39" s="15" customFormat="1">
      <c r="A98" s="4">
        <v>45352</v>
      </c>
      <c r="B98" s="5" t="s">
        <v>70</v>
      </c>
      <c r="C98" s="5" t="s">
        <v>71</v>
      </c>
      <c r="D98" s="5" t="s">
        <v>61</v>
      </c>
      <c r="E98" s="5" t="s">
        <v>61</v>
      </c>
      <c r="F98" s="5" t="s">
        <v>62</v>
      </c>
      <c r="G98" s="5" t="s">
        <v>62</v>
      </c>
      <c r="H98" s="6">
        <v>6</v>
      </c>
      <c r="I98" s="5" t="s">
        <v>57</v>
      </c>
      <c r="J98" s="6">
        <v>11</v>
      </c>
      <c r="K98" s="6">
        <v>33</v>
      </c>
      <c r="L98" s="7">
        <v>1000</v>
      </c>
      <c r="M98" s="5" t="s">
        <v>90</v>
      </c>
      <c r="N98" s="8">
        <v>571500</v>
      </c>
      <c r="O98" s="8">
        <v>572200</v>
      </c>
      <c r="P98" s="21">
        <v>1222.4000000000001</v>
      </c>
      <c r="Q98" s="8">
        <v>572200</v>
      </c>
      <c r="R98" s="8">
        <v>572200</v>
      </c>
      <c r="S98" s="8">
        <v>1222.4000000000001</v>
      </c>
      <c r="T98" s="8"/>
      <c r="U98" s="8"/>
      <c r="V98" s="5"/>
      <c r="W98" s="5"/>
      <c r="X98" s="8">
        <v>279523.79310344829</v>
      </c>
      <c r="Y98" s="19">
        <f t="shared" si="11"/>
        <v>540.88103448275876</v>
      </c>
      <c r="Z98" s="8"/>
      <c r="AA98" s="8"/>
      <c r="AB98" s="5"/>
      <c r="AC98" s="5"/>
      <c r="AD98" s="5"/>
      <c r="AE98" s="5"/>
      <c r="AF98" s="5"/>
      <c r="AG98" s="5"/>
      <c r="AH98" s="5"/>
      <c r="AI98" s="19">
        <f t="shared" si="10"/>
        <v>291976.20689655171</v>
      </c>
      <c r="AJ98" s="19">
        <v>292676.20689655171</v>
      </c>
      <c r="AK98" s="8">
        <v>681.51896551724133</v>
      </c>
      <c r="AL98" s="8">
        <v>260000</v>
      </c>
      <c r="AM98" s="8">
        <v>115648</v>
      </c>
    </row>
    <row r="99" spans="1:39" s="15" customFormat="1">
      <c r="A99" s="4">
        <v>45352</v>
      </c>
      <c r="B99" s="5" t="s">
        <v>72</v>
      </c>
      <c r="C99" s="5" t="s">
        <v>73</v>
      </c>
      <c r="D99" s="5" t="s">
        <v>74</v>
      </c>
      <c r="E99" s="5" t="s">
        <v>75</v>
      </c>
      <c r="F99" s="5" t="s">
        <v>75</v>
      </c>
      <c r="G99" s="5" t="s">
        <v>75</v>
      </c>
      <c r="H99" s="6">
        <v>1</v>
      </c>
      <c r="I99" s="5" t="s">
        <v>43</v>
      </c>
      <c r="J99" s="6">
        <v>33</v>
      </c>
      <c r="K99" s="6">
        <v>33</v>
      </c>
      <c r="L99" s="7">
        <v>5000</v>
      </c>
      <c r="M99" s="5" t="s">
        <v>90</v>
      </c>
      <c r="N99" s="8">
        <v>2657100</v>
      </c>
      <c r="O99" s="8">
        <v>2682100</v>
      </c>
      <c r="P99" s="21">
        <v>6143.6</v>
      </c>
      <c r="Q99" s="8">
        <v>2682100</v>
      </c>
      <c r="R99" s="8">
        <v>2682100</v>
      </c>
      <c r="S99" s="8">
        <v>6143.6</v>
      </c>
      <c r="T99" s="8"/>
      <c r="U99" s="8"/>
      <c r="V99" s="5"/>
      <c r="W99" s="5"/>
      <c r="X99" s="8">
        <v>774628</v>
      </c>
      <c r="Y99" s="19">
        <f t="shared" si="11"/>
        <v>5038.7172413793105</v>
      </c>
      <c r="Z99" s="8"/>
      <c r="AA99" s="8"/>
      <c r="AB99" s="5"/>
      <c r="AC99" s="5"/>
      <c r="AD99" s="5"/>
      <c r="AE99" s="5"/>
      <c r="AF99" s="5"/>
      <c r="AG99" s="5"/>
      <c r="AH99" s="5"/>
      <c r="AI99" s="19">
        <f t="shared" si="10"/>
        <v>1882472</v>
      </c>
      <c r="AJ99" s="19">
        <v>1907472</v>
      </c>
      <c r="AK99" s="8">
        <v>1104.8827586206896</v>
      </c>
      <c r="AL99" s="8">
        <v>2375000</v>
      </c>
      <c r="AM99" s="8">
        <v>1086420</v>
      </c>
    </row>
    <row r="100" spans="1:39" s="15" customFormat="1">
      <c r="A100" s="4">
        <v>45352</v>
      </c>
      <c r="B100" s="5" t="s">
        <v>76</v>
      </c>
      <c r="C100" s="5" t="s">
        <v>77</v>
      </c>
      <c r="D100" s="5" t="s">
        <v>78</v>
      </c>
      <c r="E100" s="5" t="s">
        <v>78</v>
      </c>
      <c r="F100" s="5" t="s">
        <v>79</v>
      </c>
      <c r="G100" s="5" t="s">
        <v>80</v>
      </c>
      <c r="H100" s="6">
        <v>1</v>
      </c>
      <c r="I100" s="5" t="s">
        <v>43</v>
      </c>
      <c r="J100" s="6">
        <v>132</v>
      </c>
      <c r="K100" s="6">
        <v>132</v>
      </c>
      <c r="L100" s="7">
        <v>28000</v>
      </c>
      <c r="M100" s="5" t="s">
        <v>90</v>
      </c>
      <c r="N100" s="8">
        <v>8418269</v>
      </c>
      <c r="O100" s="8">
        <v>8583191</v>
      </c>
      <c r="P100" s="21">
        <v>22969</v>
      </c>
      <c r="Q100" s="8">
        <v>8570087</v>
      </c>
      <c r="R100" s="8">
        <v>8570087</v>
      </c>
      <c r="S100" s="8">
        <v>22969</v>
      </c>
      <c r="T100" s="8"/>
      <c r="U100" s="8"/>
      <c r="V100" s="5"/>
      <c r="W100" s="5"/>
      <c r="X100" s="8">
        <v>2514763.8275862071</v>
      </c>
      <c r="Y100" s="20">
        <f t="shared" si="11"/>
        <v>2083.989999999998</v>
      </c>
      <c r="Z100" s="8"/>
      <c r="AA100" s="8"/>
      <c r="AB100" s="5"/>
      <c r="AC100" s="5"/>
      <c r="AD100" s="5"/>
      <c r="AE100" s="5"/>
      <c r="AF100" s="5"/>
      <c r="AG100" s="5"/>
      <c r="AH100" s="5"/>
      <c r="AI100" s="19">
        <f t="shared" si="10"/>
        <v>5903505.1724137925</v>
      </c>
      <c r="AJ100" s="19">
        <v>6068427.1724137925</v>
      </c>
      <c r="AK100" s="8">
        <v>20885.010000000002</v>
      </c>
      <c r="AL100" s="8">
        <v>10910275</v>
      </c>
      <c r="AM100" s="8">
        <v>0</v>
      </c>
    </row>
    <row r="101" spans="1:39" s="15" customFormat="1">
      <c r="A101" s="4">
        <v>45352</v>
      </c>
      <c r="B101" s="5" t="s">
        <v>81</v>
      </c>
      <c r="C101" s="5" t="s">
        <v>82</v>
      </c>
      <c r="D101" s="5" t="s">
        <v>78</v>
      </c>
      <c r="E101" s="5" t="s">
        <v>78</v>
      </c>
      <c r="F101" s="5" t="s">
        <v>79</v>
      </c>
      <c r="G101" s="5" t="s">
        <v>80</v>
      </c>
      <c r="H101" s="6">
        <v>6</v>
      </c>
      <c r="I101" s="5" t="s">
        <v>57</v>
      </c>
      <c r="J101" s="6">
        <v>132</v>
      </c>
      <c r="K101" s="6">
        <v>132</v>
      </c>
      <c r="L101" s="7">
        <v>16000</v>
      </c>
      <c r="M101" s="5" t="s">
        <v>90</v>
      </c>
      <c r="N101" s="8">
        <v>3316743</v>
      </c>
      <c r="O101" s="8">
        <v>3463129</v>
      </c>
      <c r="P101" s="21">
        <v>8377</v>
      </c>
      <c r="Q101" s="8">
        <v>3463129</v>
      </c>
      <c r="R101" s="8">
        <v>3463129</v>
      </c>
      <c r="S101" s="8">
        <v>8377</v>
      </c>
      <c r="T101" s="8"/>
      <c r="U101" s="8"/>
      <c r="V101" s="5"/>
      <c r="W101" s="5"/>
      <c r="X101" s="8">
        <v>1329236.1724137932</v>
      </c>
      <c r="Y101" s="19">
        <f t="shared" si="11"/>
        <v>1879.806206896551</v>
      </c>
      <c r="Z101" s="8"/>
      <c r="AA101" s="8"/>
      <c r="AB101" s="5"/>
      <c r="AC101" s="5"/>
      <c r="AD101" s="5"/>
      <c r="AE101" s="5"/>
      <c r="AF101" s="5"/>
      <c r="AG101" s="5"/>
      <c r="AH101" s="5"/>
      <c r="AI101" s="19">
        <f t="shared" si="10"/>
        <v>1987506.8275862068</v>
      </c>
      <c r="AJ101" s="19">
        <v>2133892.8275862066</v>
      </c>
      <c r="AK101" s="8">
        <v>6497.193793103449</v>
      </c>
      <c r="AL101" s="8">
        <v>2178020</v>
      </c>
      <c r="AM101" s="8">
        <v>0</v>
      </c>
    </row>
    <row r="102" spans="1:39" s="15" customFormat="1">
      <c r="A102" s="4">
        <v>45352</v>
      </c>
      <c r="B102" s="5" t="s">
        <v>83</v>
      </c>
      <c r="C102" s="5" t="s">
        <v>51</v>
      </c>
      <c r="D102" s="5" t="s">
        <v>84</v>
      </c>
      <c r="E102" s="5" t="s">
        <v>85</v>
      </c>
      <c r="F102" s="5" t="s">
        <v>86</v>
      </c>
      <c r="G102" s="5" t="s">
        <v>87</v>
      </c>
      <c r="H102" s="6">
        <v>1</v>
      </c>
      <c r="I102" s="5" t="s">
        <v>43</v>
      </c>
      <c r="J102" s="6">
        <v>132</v>
      </c>
      <c r="K102" s="6">
        <v>132</v>
      </c>
      <c r="L102" s="7">
        <v>46000</v>
      </c>
      <c r="M102" s="5" t="s">
        <v>90</v>
      </c>
      <c r="N102" s="8">
        <v>14602806</v>
      </c>
      <c r="O102" s="8">
        <v>14781452</v>
      </c>
      <c r="P102" s="21">
        <v>40297</v>
      </c>
      <c r="Q102" s="8">
        <v>14781452</v>
      </c>
      <c r="R102" s="8">
        <v>14781452</v>
      </c>
      <c r="S102" s="8">
        <v>40297</v>
      </c>
      <c r="T102" s="8"/>
      <c r="U102" s="8"/>
      <c r="V102" s="5"/>
      <c r="W102" s="5"/>
      <c r="X102" s="8">
        <v>656128.89655172417</v>
      </c>
      <c r="Y102" s="26">
        <v>1131.1793103448276</v>
      </c>
      <c r="Z102" s="8"/>
      <c r="AA102" s="8"/>
      <c r="AB102" s="5"/>
      <c r="AC102" s="5"/>
      <c r="AD102" s="5"/>
      <c r="AE102" s="5"/>
      <c r="AF102" s="5"/>
      <c r="AG102" s="5"/>
      <c r="AH102" s="5"/>
      <c r="AI102" s="19">
        <f t="shared" si="10"/>
        <v>13946677.103448275</v>
      </c>
      <c r="AJ102" s="19">
        <v>14125323.103448275</v>
      </c>
      <c r="AK102" s="8">
        <f>P102-Y102</f>
        <v>39165.820689655171</v>
      </c>
      <c r="AL102" s="8">
        <v>19141075</v>
      </c>
      <c r="AM102" s="8">
        <v>0</v>
      </c>
    </row>
    <row r="103" spans="1:39" s="15" customFormat="1">
      <c r="A103" s="4">
        <v>45352</v>
      </c>
      <c r="B103" s="5" t="s">
        <v>88</v>
      </c>
      <c r="C103" s="5" t="s">
        <v>89</v>
      </c>
      <c r="D103" s="5" t="s">
        <v>84</v>
      </c>
      <c r="E103" s="5" t="s">
        <v>85</v>
      </c>
      <c r="F103" s="5" t="s">
        <v>86</v>
      </c>
      <c r="G103" s="5" t="s">
        <v>87</v>
      </c>
      <c r="H103" s="6">
        <v>6</v>
      </c>
      <c r="I103" s="5" t="s">
        <v>57</v>
      </c>
      <c r="J103" s="6">
        <v>132</v>
      </c>
      <c r="K103" s="6">
        <v>132</v>
      </c>
      <c r="L103" s="7">
        <v>14000</v>
      </c>
      <c r="M103" s="5" t="s">
        <v>90</v>
      </c>
      <c r="N103" s="8">
        <v>5062449</v>
      </c>
      <c r="O103" s="8">
        <v>5063578</v>
      </c>
      <c r="P103" s="21">
        <v>9484</v>
      </c>
      <c r="Q103" s="8">
        <v>5063578</v>
      </c>
      <c r="R103" s="8">
        <v>5063578</v>
      </c>
      <c r="S103" s="8">
        <v>9484</v>
      </c>
      <c r="T103" s="8"/>
      <c r="U103" s="8"/>
      <c r="V103" s="5"/>
      <c r="W103" s="5"/>
      <c r="X103" s="8">
        <v>1335816.7241379309</v>
      </c>
      <c r="Y103" s="19">
        <v>1656.4903448275861</v>
      </c>
      <c r="Z103" s="8"/>
      <c r="AA103" s="8"/>
      <c r="AB103" s="5"/>
      <c r="AC103" s="5"/>
      <c r="AD103" s="5"/>
      <c r="AE103" s="5"/>
      <c r="AF103" s="5"/>
      <c r="AG103" s="5"/>
      <c r="AH103" s="5"/>
      <c r="AI103" s="19">
        <f t="shared" si="10"/>
        <v>3726632.2758620689</v>
      </c>
      <c r="AJ103" s="19">
        <v>3727761.2758620689</v>
      </c>
      <c r="AK103" s="8">
        <f>P103-Y103</f>
        <v>7827.5096551724137</v>
      </c>
      <c r="AL103" s="8">
        <v>2465840</v>
      </c>
      <c r="AM103" s="8">
        <v>0</v>
      </c>
    </row>
    <row r="104" spans="1:39">
      <c r="AI104" s="12">
        <f>SUM(AI2:AI103)</f>
        <v>203605032.86206898</v>
      </c>
      <c r="AJ104" s="12">
        <f t="shared" ref="AJ104:AM104" si="12">SUM(AJ2:AJ103)</f>
        <v>210265747.86206898</v>
      </c>
      <c r="AK104" s="12">
        <f t="shared" si="12"/>
        <v>677103.89551724144</v>
      </c>
      <c r="AL104" s="12">
        <f t="shared" si="12"/>
        <v>363448962.5</v>
      </c>
      <c r="AM104" s="12">
        <f t="shared" si="12"/>
        <v>182593482</v>
      </c>
    </row>
    <row r="105" spans="1:39">
      <c r="AI105" s="12">
        <f>AI104/10^6</f>
        <v>203.60503286206898</v>
      </c>
      <c r="AL105" s="12">
        <f>(AL104+AM104)/10^7</f>
        <v>54.604244450000003</v>
      </c>
    </row>
  </sheetData>
  <autoFilter ref="A1:AM110">
    <sortState ref="A2:AL110">
      <sortCondition ref="A1"/>
    </sortState>
  </autoFilter>
  <sortState ref="A2:AL103">
    <sortCondition ref="A2:A103"/>
  </sortState>
  <pageMargins left="0.75" right="0.75" top="1" bottom="1" header="0" footer="0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2023-24 H2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TSNPDCL</dc:creator>
  <cp:lastModifiedBy>hp</cp:lastModifiedBy>
  <dcterms:created xsi:type="dcterms:W3CDTF">2023-05-06T11:52:33Z</dcterms:created>
  <dcterms:modified xsi:type="dcterms:W3CDTF">2024-05-31T08:05:00Z</dcterms:modified>
</cp:coreProperties>
</file>